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y Rostad\OneDrive - Kinei AS\Dokumenter\1_Norsk Vann\_261_bedreVANN 2022\Brukerveiledninger\"/>
    </mc:Choice>
  </mc:AlternateContent>
  <xr:revisionPtr revIDLastSave="0" documentId="13_ncr:1_{E7D3AE61-6610-406F-87EB-F04879430C0D}" xr6:coauthVersionLast="47" xr6:coauthVersionMax="47" xr10:uidLastSave="{00000000-0000-0000-0000-000000000000}"/>
  <bookViews>
    <workbookView xWindow="-110" yWindow="-110" windowWidth="19420" windowHeight="9800" xr2:uid="{00000000-000D-0000-FFFF-FFFF00000000}"/>
  </bookViews>
  <sheets>
    <sheet name="Rensedistrikt_SumKommune" sheetId="1" r:id="rId1"/>
    <sheet name="Veiviser til bedreVANN skjemaen" sheetId="3" r:id="rId2"/>
    <sheet name="Ark1" sheetId="4" r:id="rId3"/>
    <sheet name="RA1" sheetId="2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5" i="1" l="1"/>
  <c r="Z49" i="1" s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C43" i="1"/>
  <c r="D43" i="1"/>
  <c r="D44" i="1" s="1"/>
  <c r="D48" i="1" s="1"/>
  <c r="D52" i="1" s="1"/>
  <c r="E43" i="1"/>
  <c r="E44" i="1" s="1"/>
  <c r="E48" i="1" s="1"/>
  <c r="E52" i="1" s="1"/>
  <c r="F43" i="1"/>
  <c r="F44" i="1" s="1"/>
  <c r="F48" i="1" s="1"/>
  <c r="F52" i="1" s="1"/>
  <c r="G43" i="1"/>
  <c r="H43" i="1"/>
  <c r="H44" i="1" s="1"/>
  <c r="H48" i="1" s="1"/>
  <c r="H52" i="1" s="1"/>
  <c r="I43" i="1"/>
  <c r="J43" i="1"/>
  <c r="J44" i="1" s="1"/>
  <c r="J48" i="1" s="1"/>
  <c r="J52" i="1" s="1"/>
  <c r="K43" i="1"/>
  <c r="L43" i="1"/>
  <c r="L44" i="1" s="1"/>
  <c r="L48" i="1" s="1"/>
  <c r="L52" i="1" s="1"/>
  <c r="M43" i="1"/>
  <c r="M44" i="1" s="1"/>
  <c r="M48" i="1" s="1"/>
  <c r="M52" i="1" s="1"/>
  <c r="N43" i="1"/>
  <c r="N44" i="1" s="1"/>
  <c r="N48" i="1" s="1"/>
  <c r="N52" i="1" s="1"/>
  <c r="O43" i="1"/>
  <c r="P43" i="1"/>
  <c r="P44" i="1" s="1"/>
  <c r="P48" i="1" s="1"/>
  <c r="P52" i="1" s="1"/>
  <c r="Q43" i="1"/>
  <c r="Q44" i="1" s="1"/>
  <c r="Q48" i="1" s="1"/>
  <c r="Q52" i="1" s="1"/>
  <c r="R43" i="1"/>
  <c r="R44" i="1" s="1"/>
  <c r="R48" i="1" s="1"/>
  <c r="R52" i="1" s="1"/>
  <c r="S43" i="1"/>
  <c r="T43" i="1"/>
  <c r="T44" i="1" s="1"/>
  <c r="T48" i="1" s="1"/>
  <c r="T52" i="1" s="1"/>
  <c r="U43" i="1"/>
  <c r="V43" i="1"/>
  <c r="V44" i="1" s="1"/>
  <c r="V48" i="1" s="1"/>
  <c r="V52" i="1" s="1"/>
  <c r="W43" i="1"/>
  <c r="X43" i="1"/>
  <c r="X44" i="1" s="1"/>
  <c r="X48" i="1" s="1"/>
  <c r="X52" i="1" s="1"/>
  <c r="Y43" i="1"/>
  <c r="Y44" i="1" s="1"/>
  <c r="Y48" i="1" s="1"/>
  <c r="Y52" i="1" s="1"/>
  <c r="Z43" i="1"/>
  <c r="Z44" i="1" s="1"/>
  <c r="Z48" i="1" s="1"/>
  <c r="Z52" i="1" s="1"/>
  <c r="AA43" i="1"/>
  <c r="AB43" i="1"/>
  <c r="AB44" i="1" s="1"/>
  <c r="AB48" i="1" s="1"/>
  <c r="AB52" i="1" s="1"/>
  <c r="AC43" i="1"/>
  <c r="C44" i="1"/>
  <c r="C48" i="1" s="1"/>
  <c r="C52" i="1" s="1"/>
  <c r="G44" i="1"/>
  <c r="G48" i="1" s="1"/>
  <c r="G52" i="1" s="1"/>
  <c r="I44" i="1"/>
  <c r="I48" i="1" s="1"/>
  <c r="I52" i="1" s="1"/>
  <c r="K44" i="1"/>
  <c r="K48" i="1" s="1"/>
  <c r="K52" i="1" s="1"/>
  <c r="O44" i="1"/>
  <c r="O48" i="1" s="1"/>
  <c r="O52" i="1" s="1"/>
  <c r="S44" i="1"/>
  <c r="S48" i="1" s="1"/>
  <c r="S52" i="1" s="1"/>
  <c r="U44" i="1"/>
  <c r="U48" i="1" s="1"/>
  <c r="U52" i="1" s="1"/>
  <c r="W44" i="1"/>
  <c r="W48" i="1" s="1"/>
  <c r="W52" i="1" s="1"/>
  <c r="AA44" i="1"/>
  <c r="AA48" i="1" s="1"/>
  <c r="AA52" i="1" s="1"/>
  <c r="AC44" i="1"/>
  <c r="AC48" i="1" s="1"/>
  <c r="AC52" i="1" s="1"/>
  <c r="C45" i="1"/>
  <c r="D45" i="1"/>
  <c r="D49" i="1" s="1"/>
  <c r="D53" i="1" s="1"/>
  <c r="E45" i="1"/>
  <c r="E49" i="1" s="1"/>
  <c r="E53" i="1" s="1"/>
  <c r="F45" i="1"/>
  <c r="F49" i="1" s="1"/>
  <c r="F53" i="1" s="1"/>
  <c r="G45" i="1"/>
  <c r="G49" i="1" s="1"/>
  <c r="G53" i="1" s="1"/>
  <c r="H45" i="1"/>
  <c r="H49" i="1" s="1"/>
  <c r="H53" i="1" s="1"/>
  <c r="I45" i="1"/>
  <c r="I49" i="1" s="1"/>
  <c r="I53" i="1" s="1"/>
  <c r="J45" i="1"/>
  <c r="J49" i="1" s="1"/>
  <c r="J53" i="1" s="1"/>
  <c r="K45" i="1"/>
  <c r="K49" i="1" s="1"/>
  <c r="K53" i="1" s="1"/>
  <c r="L45" i="1"/>
  <c r="L49" i="1" s="1"/>
  <c r="L53" i="1" s="1"/>
  <c r="M45" i="1"/>
  <c r="M49" i="1" s="1"/>
  <c r="M53" i="1" s="1"/>
  <c r="N45" i="1"/>
  <c r="N49" i="1" s="1"/>
  <c r="N53" i="1" s="1"/>
  <c r="O45" i="1"/>
  <c r="P45" i="1"/>
  <c r="P49" i="1" s="1"/>
  <c r="P53" i="1" s="1"/>
  <c r="Q45" i="1"/>
  <c r="Q49" i="1" s="1"/>
  <c r="R45" i="1"/>
  <c r="R49" i="1" s="1"/>
  <c r="S45" i="1"/>
  <c r="S49" i="1" s="1"/>
  <c r="S53" i="1" s="1"/>
  <c r="S30" i="1" s="1"/>
  <c r="T45" i="1"/>
  <c r="T28" i="1" s="1"/>
  <c r="U45" i="1"/>
  <c r="U49" i="1" s="1"/>
  <c r="V45" i="1"/>
  <c r="V28" i="1" s="1"/>
  <c r="W45" i="1"/>
  <c r="W49" i="1" s="1"/>
  <c r="W53" i="1" s="1"/>
  <c r="W30" i="1" s="1"/>
  <c r="X45" i="1"/>
  <c r="X49" i="1" s="1"/>
  <c r="X53" i="1" s="1"/>
  <c r="X30" i="1" s="1"/>
  <c r="Y45" i="1"/>
  <c r="Y49" i="1" s="1"/>
  <c r="AA45" i="1"/>
  <c r="AA49" i="1" s="1"/>
  <c r="AA53" i="1" s="1"/>
  <c r="AB45" i="1"/>
  <c r="AB49" i="1" s="1"/>
  <c r="AB53" i="1" s="1"/>
  <c r="AC45" i="1"/>
  <c r="AC49" i="1" s="1"/>
  <c r="AC53" i="1" s="1"/>
  <c r="C49" i="1"/>
  <c r="C53" i="1" s="1"/>
  <c r="O49" i="1"/>
  <c r="O53" i="1" s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8" i="1"/>
  <c r="AE8" i="1" s="1"/>
  <c r="AF47" i="1"/>
  <c r="AF51" i="1"/>
  <c r="AF40" i="1"/>
  <c r="AF27" i="1" s="1"/>
  <c r="AF41" i="1"/>
  <c r="AF42" i="1"/>
  <c r="AF39" i="1"/>
  <c r="AF26" i="1" s="1"/>
  <c r="AF20" i="1" s="1"/>
  <c r="W28" i="1" l="1"/>
  <c r="AF21" i="1"/>
  <c r="S28" i="1"/>
  <c r="T32" i="1"/>
  <c r="T31" i="1"/>
  <c r="X28" i="1"/>
  <c r="T49" i="1"/>
  <c r="T53" i="1" s="1"/>
  <c r="T30" i="1" s="1"/>
  <c r="R53" i="1"/>
  <c r="R30" i="1" s="1"/>
  <c r="R29" i="1"/>
  <c r="Y53" i="1"/>
  <c r="Y30" i="1" s="1"/>
  <c r="Y29" i="1"/>
  <c r="U53" i="1"/>
  <c r="U30" i="1" s="1"/>
  <c r="U29" i="1"/>
  <c r="Q53" i="1"/>
  <c r="Q30" i="1" s="1"/>
  <c r="Q29" i="1"/>
  <c r="Z53" i="1"/>
  <c r="Z30" i="1" s="1"/>
  <c r="Z29" i="1"/>
  <c r="AC29" i="1"/>
  <c r="V31" i="1"/>
  <c r="V32" i="1"/>
  <c r="Z28" i="1"/>
  <c r="R28" i="1"/>
  <c r="X29" i="1"/>
  <c r="Y28" i="1"/>
  <c r="U28" i="1"/>
  <c r="Q28" i="1"/>
  <c r="V49" i="1"/>
  <c r="AA29" i="1"/>
  <c r="W29" i="1"/>
  <c r="S29" i="1"/>
  <c r="AB29" i="1"/>
  <c r="AB28" i="1"/>
  <c r="AC28" i="1"/>
  <c r="AA28" i="1"/>
  <c r="AC30" i="1"/>
  <c r="AB30" i="1"/>
  <c r="AA30" i="1"/>
  <c r="AF37" i="1"/>
  <c r="AF25" i="1" s="1"/>
  <c r="AF43" i="1"/>
  <c r="T29" i="1" l="1"/>
  <c r="S31" i="1"/>
  <c r="S32" i="1"/>
  <c r="W31" i="1"/>
  <c r="W32" i="1"/>
  <c r="X32" i="1"/>
  <c r="X31" i="1"/>
  <c r="Q32" i="1"/>
  <c r="Q31" i="1"/>
  <c r="R31" i="1"/>
  <c r="R32" i="1"/>
  <c r="U31" i="1"/>
  <c r="U32" i="1"/>
  <c r="V53" i="1"/>
  <c r="V30" i="1" s="1"/>
  <c r="V29" i="1"/>
  <c r="Y31" i="1"/>
  <c r="Y32" i="1"/>
  <c r="Z31" i="1"/>
  <c r="Z32" i="1"/>
  <c r="AC31" i="1"/>
  <c r="AC32" i="1"/>
  <c r="AA31" i="1"/>
  <c r="AA32" i="1"/>
  <c r="AB31" i="1"/>
  <c r="AB32" i="1"/>
  <c r="F28" i="1"/>
  <c r="L28" i="1"/>
  <c r="G28" i="1"/>
  <c r="N28" i="1"/>
  <c r="O28" i="1"/>
  <c r="P28" i="1"/>
  <c r="I28" i="1"/>
  <c r="J28" i="1"/>
  <c r="D28" i="1"/>
  <c r="C28" i="1"/>
  <c r="H28" i="1"/>
  <c r="E28" i="1"/>
  <c r="M28" i="1"/>
  <c r="M31" i="1" s="1"/>
  <c r="K28" i="1"/>
  <c r="K31" i="1" l="1"/>
  <c r="K32" i="1"/>
  <c r="I31" i="1"/>
  <c r="I32" i="1"/>
  <c r="D31" i="1"/>
  <c r="D32" i="1"/>
  <c r="F31" i="1"/>
  <c r="F32" i="1"/>
  <c r="L29" i="1"/>
  <c r="L31" i="1" s="1"/>
  <c r="AF45" i="1"/>
  <c r="AF28" i="1" s="1"/>
  <c r="AF19" i="1" s="1"/>
  <c r="AF22" i="1" s="1"/>
  <c r="P29" i="1"/>
  <c r="P31" i="1" s="1"/>
  <c r="O29" i="1"/>
  <c r="O31" i="1" s="1"/>
  <c r="G29" i="1"/>
  <c r="G31" i="1" s="1"/>
  <c r="N29" i="1"/>
  <c r="N31" i="1" s="1"/>
  <c r="K29" i="1"/>
  <c r="F29" i="1"/>
  <c r="I29" i="1"/>
  <c r="C29" i="1"/>
  <c r="C31" i="1" s="1"/>
  <c r="D29" i="1"/>
  <c r="M29" i="1"/>
  <c r="H29" i="1"/>
  <c r="H31" i="1" s="1"/>
  <c r="AF44" i="1"/>
  <c r="E29" i="1"/>
  <c r="E31" i="1" s="1"/>
  <c r="J29" i="1"/>
  <c r="J31" i="1" s="1"/>
  <c r="H30" i="1" l="1"/>
  <c r="H32" i="1" s="1"/>
  <c r="C30" i="1"/>
  <c r="C32" i="1" s="1"/>
  <c r="F30" i="1"/>
  <c r="K30" i="1"/>
  <c r="G30" i="1"/>
  <c r="G32" i="1" s="1"/>
  <c r="P30" i="1"/>
  <c r="P32" i="1" s="1"/>
  <c r="M30" i="1"/>
  <c r="M32" i="1" s="1"/>
  <c r="E30" i="1"/>
  <c r="E32" i="1" s="1"/>
  <c r="I30" i="1"/>
  <c r="N30" i="1"/>
  <c r="N32" i="1" s="1"/>
  <c r="O30" i="1"/>
  <c r="O32" i="1" s="1"/>
  <c r="L30" i="1"/>
  <c r="L32" i="1" s="1"/>
  <c r="D30" i="1"/>
  <c r="J30" i="1"/>
  <c r="J32" i="1" s="1"/>
  <c r="AF53" i="1" l="1"/>
  <c r="AF30" i="1" s="1"/>
  <c r="C16" i="2" l="1"/>
  <c r="D6" i="2"/>
  <c r="C6" i="2"/>
  <c r="J21" i="2"/>
  <c r="J22" i="2" s="1"/>
  <c r="J26" i="2" s="1"/>
  <c r="J29" i="2" s="1"/>
  <c r="J30" i="2" s="1"/>
  <c r="I21" i="2"/>
  <c r="I22" i="2" s="1"/>
  <c r="I26" i="2" s="1"/>
  <c r="I29" i="2" s="1"/>
  <c r="I30" i="2" s="1"/>
  <c r="H21" i="2"/>
  <c r="H22" i="2" s="1"/>
  <c r="H26" i="2" s="1"/>
  <c r="H29" i="2" s="1"/>
  <c r="H30" i="2" s="1"/>
  <c r="G21" i="2"/>
  <c r="G22" i="2" s="1"/>
  <c r="G26" i="2" s="1"/>
  <c r="G29" i="2" s="1"/>
  <c r="G30" i="2" s="1"/>
  <c r="F21" i="2"/>
  <c r="F22" i="2" s="1"/>
  <c r="F26" i="2" s="1"/>
  <c r="F29" i="2" s="1"/>
  <c r="F30" i="2" s="1"/>
  <c r="E21" i="2"/>
  <c r="E22" i="2" s="1"/>
  <c r="E26" i="2" s="1"/>
  <c r="E29" i="2" s="1"/>
  <c r="E30" i="2" s="1"/>
  <c r="D21" i="2"/>
  <c r="D22" i="2" s="1"/>
  <c r="D26" i="2" s="1"/>
  <c r="D29" i="2" s="1"/>
  <c r="D30" i="2" s="1"/>
  <c r="C21" i="2"/>
  <c r="C22" i="2" l="1"/>
  <c r="C26" i="2" s="1"/>
  <c r="C29" i="2" l="1"/>
  <c r="C7" i="2" l="1"/>
  <c r="C8" i="2"/>
  <c r="D7" i="2"/>
  <c r="D8" i="2"/>
  <c r="C30" i="2"/>
  <c r="D9" i="2" l="1"/>
  <c r="D11" i="2"/>
  <c r="C9" i="2"/>
  <c r="C11" i="2"/>
  <c r="C10" i="2" l="1"/>
  <c r="C12" i="2"/>
  <c r="D10" i="2" l="1"/>
  <c r="D12" i="2"/>
  <c r="AF52" i="1" l="1"/>
  <c r="AF48" i="1"/>
  <c r="AF49" i="1" l="1"/>
  <c r="AF29" i="1" s="1"/>
  <c r="AF31" i="1" s="1"/>
  <c r="AF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Rostad</author>
  </authors>
  <commentList>
    <comment ref="B35" authorId="0" shapeId="0" xr:uid="{76F9D541-7D55-4C38-BEBB-B70B3C28D10C}">
      <text>
        <r>
          <rPr>
            <b/>
            <sz val="9"/>
            <color indexed="81"/>
            <rFont val="Tahoma"/>
            <family val="2"/>
          </rPr>
          <t>May Rostad:</t>
        </r>
        <r>
          <rPr>
            <sz val="9"/>
            <color indexed="81"/>
            <rFont val="Tahoma"/>
            <family val="2"/>
          </rPr>
          <t xml:space="preserve">
Dersom ett renseanlegg har tilknytning fra flere tettsteder, summer i en kolonne for anlegget</t>
        </r>
      </text>
    </comment>
  </commentList>
</comments>
</file>

<file path=xl/sharedStrings.xml><?xml version="1.0" encoding="utf-8"?>
<sst xmlns="http://schemas.openxmlformats.org/spreadsheetml/2006/main" count="134" uniqueCount="121">
  <si>
    <t>Oversikt over rensedistriktene til renseanleggene som renser kommunens avløpsvann</t>
  </si>
  <si>
    <t>SUM KOMMUNEN</t>
  </si>
  <si>
    <t>bedreVANN - skjema Rensedistrikt</t>
  </si>
  <si>
    <t>Forklaring</t>
  </si>
  <si>
    <t>Felt nr. i bedreVANN</t>
  </si>
  <si>
    <t>År pr.31.12</t>
  </si>
  <si>
    <t>Innbyggere i kommune</t>
  </si>
  <si>
    <t>1.1 Innbyggere bosatt i tettbebyggelsen</t>
  </si>
  <si>
    <t>2.1 Innb.i spredt bebyggelse tilknyttet spillvannsnettet</t>
  </si>
  <si>
    <t>2.2 Bosatt i tettbebyggelsen med godkjente private løsninger</t>
  </si>
  <si>
    <t>2.3 Antall fritidsboliger som er tilknyttet spillvannsnettet</t>
  </si>
  <si>
    <t>2.4 Beregnet persontilknytning fra fritidsboligene</t>
  </si>
  <si>
    <t>Innbyggere bosatt i kommunale rensedistrikt</t>
  </si>
  <si>
    <t>Innbyggere som skal ha private avløpsløsninger</t>
  </si>
  <si>
    <t>Innbyggere i rensedistrikt tilknyttet spillvannsnettet</t>
  </si>
  <si>
    <t>Innbyggere tilknyttet renseanlegg</t>
  </si>
  <si>
    <t>Tilknytningsgrad spillvannsnettet</t>
  </si>
  <si>
    <t>Tilknytningsgrad renseanlegg</t>
  </si>
  <si>
    <t>1.Definisjon av tettbegyggelsen</t>
  </si>
  <si>
    <t>2.Definisjon av rensedistriktet</t>
  </si>
  <si>
    <t>3. Status tilknytning spillvannsnettet</t>
  </si>
  <si>
    <t>3.1 Innbyggere i rensedistriktet ikke er tilknyttet enda</t>
  </si>
  <si>
    <t>2.5 Renseanleggets rensedistrikt personer</t>
  </si>
  <si>
    <t>3.2 Personer tilknyttet spillvannsnettet</t>
  </si>
  <si>
    <t>4. Status tilknytning rensanlegg</t>
  </si>
  <si>
    <t>4.1 Innbyggere tilknyttet nettet med direkte utslipp</t>
  </si>
  <si>
    <t>4.2 Antall personer tilknyttet renseanlegget</t>
  </si>
  <si>
    <t>5.1 Antall innbyggere tilknyttet renseanlegget</t>
  </si>
  <si>
    <t>REGISTRERINGSSKJEMAET i bedreVANN</t>
  </si>
  <si>
    <t>RAPPORT RENSEDISTRIKT OG STATUS TILKNYTNING</t>
  </si>
  <si>
    <t xml:space="preserve">Oversikt over rensedistriktene til: </t>
  </si>
  <si>
    <t>renseanlegg</t>
  </si>
  <si>
    <t>2.6 Renseanleggets rensedistrikt innbyggere</t>
  </si>
  <si>
    <t>Antall innbyggere i kommunen pr. 31.12</t>
  </si>
  <si>
    <t>Innb.bosatt innenfor tettbebyggelsen som har privat godkjent løsning som ikke skal tilknyttets kommunalt nett i overskuelig framtid</t>
  </si>
  <si>
    <t>Beregning: 1.1 + 2.1 - 2.2</t>
  </si>
  <si>
    <t>Beregning: 3.2 - 4.1</t>
  </si>
  <si>
    <t>2.4 Antall fritidsboliger som er tilknyttet spillvannsnettet</t>
  </si>
  <si>
    <t>2.4 personer pr. fritidsbolig i 180 døgn pr. år</t>
  </si>
  <si>
    <t>3.3 Innbyggere tilknyttet spillvannsnettet</t>
  </si>
  <si>
    <t>Def.F-forskriften §11: Disse innbyggerne er eller skal være tilknyttet kommunalt avløpsnett</t>
  </si>
  <si>
    <t>2.3 Studenter og leiearbeidere bosatt i rensedistr., ikke registr. innbyggere</t>
  </si>
  <si>
    <t>Antall fritidsboliger i kommunen som er tilknyttet det kommunale avløpsnettet.</t>
  </si>
  <si>
    <t>Andel av 3.1 som er tilknyttet spillvannsnettet som ikke er tilknyttet renseanlegg enda, dvs. direkte utslipp</t>
  </si>
  <si>
    <t>Beregning: 3.3 - 4.1</t>
  </si>
  <si>
    <t>Kap.13</t>
  </si>
  <si>
    <t>Kap.14</t>
  </si>
  <si>
    <t>Primærrensing</t>
  </si>
  <si>
    <t>Sekundærrensing</t>
  </si>
  <si>
    <t>Ikke krav</t>
  </si>
  <si>
    <t>3.3 Krav til renseprinsipp for kap.14 anleggene. (Hvis kap.13: Ikke krav)</t>
  </si>
  <si>
    <t>Angi krav dersom kapittel 14 anlegg, Primærrensing eller Sekunærrensing uavhengig av om kravet er oppfylt enda og uansett frist</t>
  </si>
  <si>
    <t>Godkjent</t>
  </si>
  <si>
    <t>Ikke godkjent</t>
  </si>
  <si>
    <t xml:space="preserve">3.4 Har anlegget krav til fosforrensing? </t>
  </si>
  <si>
    <t>3.5 Har anlegget krav til nitrogenrensing (kap.14)</t>
  </si>
  <si>
    <t>P-rensing</t>
  </si>
  <si>
    <t>Ikke P-rensing</t>
  </si>
  <si>
    <t>N-rensing</t>
  </si>
  <si>
    <t>Ikke N-rensing</t>
  </si>
  <si>
    <t>REGISTRERINGSSKJEMAET i bedreVANN (Fyll ut gule felt)</t>
  </si>
  <si>
    <t xml:space="preserve">Reg.skjema Kapasitet og prosesskrav: </t>
  </si>
  <si>
    <t xml:space="preserve">Reg.skjema Rensedistrikt - status tilknytning (til renseanlegget): </t>
  </si>
  <si>
    <t>KONTROLLRAPPORT RENSEDISTRIKT OG STATUS TILKNYTNING</t>
  </si>
  <si>
    <t>Angi om anleggets omfattes av kapittel 13 eller 14 i forurensningsforskriften (importeres fra Miljødirektoratet)</t>
  </si>
  <si>
    <t xml:space="preserve">Angi anleggets renseprinsipp (blir importert fra Miljødirektoratet) </t>
  </si>
  <si>
    <t>Dersom anlegget er bygd ferdig og satt i drift med riktig prosess, angi Godkjent. Dersom ikke prosessen er ferdistilt: Ikke godkjent</t>
  </si>
  <si>
    <t>Angi om anlegget har krav til fosforrensing</t>
  </si>
  <si>
    <t xml:space="preserve">Angi om anlegget har krav til nitrogenrensing (gjelder få kap.14 anlegg med særlig sårbare resipienter) </t>
  </si>
  <si>
    <t>SKJEMA KAPASITET OG PROSESSKRAV</t>
  </si>
  <si>
    <t>Anleggsnummer</t>
  </si>
  <si>
    <t>NAVN PÅ KOMMUNALE ELLER INTERKOMMUNALE RENSEANLEGG</t>
  </si>
  <si>
    <t>1.4 Angi om tettbebyggelsen er kapittel 14 eller 13 i f-forskriften</t>
  </si>
  <si>
    <t>3.3 Er kap. 14 - anlegget ferdig bygd for primær- eller sekundærrensing</t>
  </si>
  <si>
    <t>Avløpsvannet er planlagt overført til annet anlegg, Nei/Navn</t>
  </si>
  <si>
    <t>Kap.12</t>
  </si>
  <si>
    <t>0.1 Innbyggere bosatt i tettstedene</t>
  </si>
  <si>
    <t>2.2 Innbyggere bosatt i tettbebyggelsen med godkjente private løsninger</t>
  </si>
  <si>
    <t>3.1 Anleggets renseprinsipp i dag</t>
  </si>
  <si>
    <t>Innbyggere bosatt i tettstedene</t>
  </si>
  <si>
    <t>0.2 Innbyggere bosatt i spredt bebyggelse tilknyttet kommunalt nett</t>
  </si>
  <si>
    <t>Sum bosatt i tettsteder</t>
  </si>
  <si>
    <t>Bosatt i spredt bebyggelse</t>
  </si>
  <si>
    <t>Innbyggere bosatt i tettbebyggelser med godkjente private løsninger</t>
  </si>
  <si>
    <t>Innbyggere bosatt i spredt bebyggelse med private anlegg</t>
  </si>
  <si>
    <t>Sum innbyggere i kommunen</t>
  </si>
  <si>
    <t>PLAN FOR KOMMUNAL OG PRIVAT AVLØPSRENSING I KOMMUNEN</t>
  </si>
  <si>
    <t>Kontrollsum, som skal være lik innbyggertallet i kommunen</t>
  </si>
  <si>
    <t>0.3 Innbyggere bosatt i tettstedene med privat godkjent løsning</t>
  </si>
  <si>
    <t>0.4 Innbyggere bosatt i kommunale rensedistrikt</t>
  </si>
  <si>
    <t>0.5 Innbyggere i rensedistrikt tilknyttet spillvannsnettet</t>
  </si>
  <si>
    <t>0.6 Innbyggere tilknyttet renseanlegg</t>
  </si>
  <si>
    <t>0.7 Tilknytningsgrad spillvannsnettet, % av innb. i rensedistriktet</t>
  </si>
  <si>
    <t>0.8 Tilknytningsgrad renseanlegg, % av innb. i rensedistriktet</t>
  </si>
  <si>
    <t>1.1 Innbyggere bosatt i tettstedene i rensedistriktet for rensanlegget</t>
  </si>
  <si>
    <r>
      <t xml:space="preserve">Andel av Innbyggerne bosatt i spredt bebyggelse som </t>
    </r>
    <r>
      <rPr>
        <u/>
        <sz val="11"/>
        <color theme="1"/>
        <rFont val="Calibri"/>
        <family val="2"/>
        <scheme val="minor"/>
      </rPr>
      <t>er</t>
    </r>
    <r>
      <rPr>
        <sz val="11"/>
        <color theme="1"/>
        <rFont val="Calibri"/>
        <family val="2"/>
        <scheme val="minor"/>
      </rPr>
      <t xml:space="preserve"> tilknyttet kommunalt nett</t>
    </r>
  </si>
  <si>
    <t>Personer bosatt i kommunen, men som ikke registrerte innbyggere. Studenter, leiearbeidere m.fl.som bor i kommunen det meste av året</t>
  </si>
  <si>
    <t>2.5 Beregnet persontilknytning fra fritidsboligene</t>
  </si>
  <si>
    <t>2.6 Renseanleggets rensedistrikt personer</t>
  </si>
  <si>
    <t>2.7 Renseanleggets rensedistrikt innbyggere</t>
  </si>
  <si>
    <t>Beregning: 1.1 + 2.1 - 2.2 + 2.3 + 2.5</t>
  </si>
  <si>
    <t xml:space="preserve">Andel av 2.7 som ikke er tilknyttet avløpsnettet enda. </t>
  </si>
  <si>
    <t>Beregning: 2.6 - 3.1</t>
  </si>
  <si>
    <t>Beregning: 2.7 - 3.1</t>
  </si>
  <si>
    <t>År pr. 31.12</t>
  </si>
  <si>
    <t>Kontrollrapport punkt 0.5</t>
  </si>
  <si>
    <t>Kontrollrapport punkt 0.3</t>
  </si>
  <si>
    <t>Innbyggere i spredt bebyggelse - Kontrollrapport punkt 0.2</t>
  </si>
  <si>
    <t>Antall innbyggere bosatt i tettstedene i kommunen</t>
  </si>
  <si>
    <t>Innbyggere som er bosatt i den spredte bebyggelsen, men som er tilknyttet kommunal avløpsledning i dag, beregnet i punkt 2.7</t>
  </si>
  <si>
    <t>Innbyggere som er bosatt i tettstedene, men som har godkjente private løsning og skal ha dette i overskuelig framtid, beregnet i punkt 2.2</t>
  </si>
  <si>
    <t>Innbyggerne bosatt i kommunale rensedistrikt som er eller skal bli tilknyttet kommunalt nett og avløpsrensing, beregnet i punkt 2.7</t>
  </si>
  <si>
    <t>Andelen av innbyggere bosatt i kommunale rensedistrikt som er tilknyttet kommunalt nett ved utgangen av rapporteringsåret, beregnet i punkt 3.3</t>
  </si>
  <si>
    <t>Andelen av innbyggerne i rensedistriktene som er tilknyttet renseanlegg, beregnet i punkt 5.1</t>
  </si>
  <si>
    <t>Beregning: 0.5/0.4 *100 = % av innbyggerne som skal være tilknyttet som er tilknyttet kommunalt avløpsnett</t>
  </si>
  <si>
    <t>Beregning: 0.6/0.4 *100 = % av innbyggerne som skal være tilknyttet renseanlegg som er tilknyttet renseanlegg</t>
  </si>
  <si>
    <t>Tettsted (SSB)</t>
  </si>
  <si>
    <t>RA1</t>
  </si>
  <si>
    <t>RA2</t>
  </si>
  <si>
    <t>RA3</t>
  </si>
  <si>
    <t>RA4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</si>
</sst>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1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0" fillId="2" borderId="1" xfId="0" quotePrefix="1" applyFill="1" applyBorder="1"/>
    <xf numFmtId="0" fontId="1" fillId="2" borderId="1" xfId="0" applyFont="1" applyFill="1" applyBorder="1"/>
    <xf numFmtId="1" fontId="0" fillId="2" borderId="1" xfId="0" applyNumberFormat="1" applyFont="1" applyFill="1" applyBorder="1" applyAlignment="1">
      <alignment horizontal="right" vertical="center"/>
    </xf>
    <xf numFmtId="0" fontId="0" fillId="3" borderId="1" xfId="0" applyFont="1" applyFill="1" applyBorder="1" applyAlignment="1">
      <alignment vertical="center"/>
    </xf>
    <xf numFmtId="1" fontId="0" fillId="2" borderId="1" xfId="0" applyNumberFormat="1" applyFill="1" applyBorder="1" applyAlignment="1">
      <alignment horizontal="right"/>
    </xf>
    <xf numFmtId="9" fontId="0" fillId="2" borderId="1" xfId="1" applyFont="1" applyFill="1" applyBorder="1" applyAlignment="1">
      <alignment horizontal="right" vertical="center"/>
    </xf>
    <xf numFmtId="0" fontId="0" fillId="2" borderId="0" xfId="0" applyFill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vertical="center"/>
    </xf>
    <xf numFmtId="1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right" vertical="center"/>
    </xf>
    <xf numFmtId="9" fontId="0" fillId="0" borderId="0" xfId="1" applyFont="1" applyFill="1" applyBorder="1" applyAlignment="1">
      <alignment horizontal="right" vertical="center"/>
    </xf>
    <xf numFmtId="0" fontId="1" fillId="0" borderId="0" xfId="0" applyFont="1" applyFill="1" applyBorder="1"/>
    <xf numFmtId="0" fontId="0" fillId="0" borderId="0" xfId="0" quotePrefix="1" applyFill="1" applyBorder="1"/>
    <xf numFmtId="2" fontId="0" fillId="0" borderId="1" xfId="0" applyNumberFormat="1" applyFont="1" applyFill="1" applyBorder="1" applyAlignment="1">
      <alignment vertical="center"/>
    </xf>
    <xf numFmtId="2" fontId="0" fillId="0" borderId="0" xfId="0" applyNumberFormat="1" applyFont="1" applyFill="1" applyAlignment="1">
      <alignment vertical="center"/>
    </xf>
    <xf numFmtId="3" fontId="0" fillId="2" borderId="1" xfId="0" applyNumberFormat="1" applyFill="1" applyBorder="1"/>
    <xf numFmtId="3" fontId="0" fillId="3" borderId="1" xfId="0" applyNumberFormat="1" applyFill="1" applyBorder="1"/>
    <xf numFmtId="3" fontId="0" fillId="0" borderId="1" xfId="0" applyNumberFormat="1" applyFont="1" applyFill="1" applyBorder="1" applyAlignment="1">
      <alignment horizontal="right" vertical="center"/>
    </xf>
    <xf numFmtId="3" fontId="0" fillId="2" borderId="1" xfId="0" applyNumberFormat="1" applyFont="1" applyFill="1" applyBorder="1" applyAlignment="1">
      <alignment horizontal="right" vertical="center"/>
    </xf>
    <xf numFmtId="16" fontId="0" fillId="2" borderId="1" xfId="0" applyNumberFormat="1" applyFont="1" applyFill="1" applyBorder="1" applyAlignment="1">
      <alignment horizontal="left" vertical="center"/>
    </xf>
    <xf numFmtId="0" fontId="1" fillId="0" borderId="0" xfId="0" applyFont="1"/>
    <xf numFmtId="0" fontId="1" fillId="0" borderId="1" xfId="0" applyFont="1" applyFill="1" applyBorder="1" applyAlignment="1">
      <alignment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4" fontId="1" fillId="2" borderId="3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3" fontId="0" fillId="3" borderId="3" xfId="0" applyNumberForma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10" xfId="0" applyFill="1" applyBorder="1"/>
    <xf numFmtId="0" fontId="1" fillId="0" borderId="12" xfId="0" applyFont="1" applyFill="1" applyBorder="1" applyAlignment="1">
      <alignment horizontal="center" vertical="center" wrapText="1"/>
    </xf>
    <xf numFmtId="14" fontId="1" fillId="0" borderId="11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3" fontId="0" fillId="0" borderId="11" xfId="0" applyNumberFormat="1" applyFont="1" applyFill="1" applyBorder="1" applyAlignment="1">
      <alignment horizontal="right" vertical="center"/>
    </xf>
    <xf numFmtId="3" fontId="0" fillId="0" borderId="12" xfId="0" applyNumberFormat="1" applyFont="1" applyFill="1" applyBorder="1" applyAlignment="1">
      <alignment vertical="center"/>
    </xf>
    <xf numFmtId="9" fontId="0" fillId="2" borderId="12" xfId="1" applyFont="1" applyFill="1" applyBorder="1" applyAlignment="1">
      <alignment horizontal="right" vertical="center"/>
    </xf>
    <xf numFmtId="3" fontId="0" fillId="3" borderId="12" xfId="0" applyNumberFormat="1" applyFont="1" applyFill="1" applyBorder="1" applyAlignment="1">
      <alignment vertical="center"/>
    </xf>
    <xf numFmtId="3" fontId="0" fillId="3" borderId="12" xfId="0" applyNumberFormat="1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right" vertical="center" wrapText="1"/>
    </xf>
    <xf numFmtId="1" fontId="0" fillId="0" borderId="9" xfId="0" applyNumberFormat="1" applyFont="1" applyFill="1" applyBorder="1" applyAlignment="1">
      <alignment horizontal="right" vertical="center"/>
    </xf>
    <xf numFmtId="1" fontId="0" fillId="0" borderId="10" xfId="0" applyNumberFormat="1" applyFont="1" applyFill="1" applyBorder="1" applyAlignment="1">
      <alignment horizontal="right" vertical="center" wrapText="1"/>
    </xf>
    <xf numFmtId="9" fontId="0" fillId="0" borderId="9" xfId="1" applyFont="1" applyFill="1" applyBorder="1" applyAlignment="1">
      <alignment horizontal="right" vertical="center"/>
    </xf>
    <xf numFmtId="9" fontId="0" fillId="0" borderId="10" xfId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14" fontId="0" fillId="0" borderId="11" xfId="0" applyNumberFormat="1" applyFont="1" applyFill="1" applyBorder="1" applyAlignment="1">
      <alignment horizontal="center" vertical="center"/>
    </xf>
    <xf numFmtId="14" fontId="1" fillId="0" borderId="11" xfId="0" applyNumberFormat="1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4" fontId="0" fillId="0" borderId="11" xfId="0" applyNumberFormat="1" applyFont="1" applyFill="1" applyBorder="1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/>
    </xf>
    <xf numFmtId="9" fontId="0" fillId="0" borderId="11" xfId="1" applyFont="1" applyFill="1" applyBorder="1" applyAlignment="1">
      <alignment horizontal="right" vertical="center"/>
    </xf>
    <xf numFmtId="9" fontId="0" fillId="0" borderId="1" xfId="1" applyFont="1" applyFill="1" applyBorder="1" applyAlignment="1">
      <alignment horizontal="right" vertical="center"/>
    </xf>
    <xf numFmtId="0" fontId="0" fillId="0" borderId="1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3" fontId="0" fillId="0" borderId="11" xfId="0" applyNumberFormat="1" applyFill="1" applyBorder="1" applyProtection="1">
      <protection locked="0"/>
    </xf>
    <xf numFmtId="3" fontId="0" fillId="0" borderId="1" xfId="0" applyNumberFormat="1" applyFill="1" applyBorder="1" applyProtection="1">
      <protection locked="0"/>
    </xf>
    <xf numFmtId="3" fontId="0" fillId="0" borderId="11" xfId="0" applyNumberFormat="1" applyFill="1" applyBorder="1"/>
    <xf numFmtId="3" fontId="0" fillId="0" borderId="1" xfId="0" applyNumberFormat="1" applyFill="1" applyBorder="1"/>
    <xf numFmtId="0" fontId="1" fillId="0" borderId="14" xfId="0" applyFont="1" applyFill="1" applyBorder="1" applyAlignment="1">
      <alignment horizontal="center" vertical="center" wrapText="1"/>
    </xf>
    <xf numFmtId="14" fontId="0" fillId="4" borderId="1" xfId="0" applyNumberFormat="1" applyFont="1" applyFill="1" applyBorder="1" applyAlignment="1">
      <alignment horizontal="center" vertical="center"/>
    </xf>
    <xf numFmtId="14" fontId="0" fillId="4" borderId="1" xfId="0" applyNumberFormat="1" applyFont="1" applyFill="1" applyBorder="1" applyAlignment="1">
      <alignment horizontal="center" vertical="center" wrapText="1"/>
    </xf>
    <xf numFmtId="14" fontId="0" fillId="4" borderId="3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vertical="center"/>
    </xf>
    <xf numFmtId="14" fontId="1" fillId="4" borderId="1" xfId="0" applyNumberFormat="1" applyFont="1" applyFill="1" applyBorder="1" applyAlignment="1">
      <alignment horizontal="left" vertical="center"/>
    </xf>
    <xf numFmtId="14" fontId="0" fillId="4" borderId="1" xfId="0" applyNumberFormat="1" applyFont="1" applyFill="1" applyBorder="1" applyAlignment="1">
      <alignment horizontal="left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4" borderId="4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>
      <alignment horizontal="center" vertical="center"/>
    </xf>
    <xf numFmtId="3" fontId="0" fillId="4" borderId="1" xfId="0" applyNumberFormat="1" applyFont="1" applyFill="1" applyBorder="1" applyAlignment="1">
      <alignment horizontal="center" vertical="center" wrapText="1"/>
    </xf>
    <xf numFmtId="3" fontId="0" fillId="4" borderId="3" xfId="0" applyNumberFormat="1" applyFont="1" applyFill="1" applyBorder="1" applyAlignment="1">
      <alignment horizontal="center" vertical="center"/>
    </xf>
    <xf numFmtId="3" fontId="0" fillId="4" borderId="1" xfId="0" applyNumberFormat="1" applyFill="1" applyBorder="1" applyProtection="1">
      <protection locked="0"/>
    </xf>
    <xf numFmtId="3" fontId="0" fillId="4" borderId="3" xfId="0" applyNumberFormat="1" applyFill="1" applyBorder="1" applyProtection="1">
      <protection locked="0"/>
    </xf>
    <xf numFmtId="3" fontId="0" fillId="4" borderId="1" xfId="0" applyNumberFormat="1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/>
    </xf>
    <xf numFmtId="3" fontId="9" fillId="2" borderId="12" xfId="0" applyNumberFormat="1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4" fontId="1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/>
    </xf>
    <xf numFmtId="14" fontId="0" fillId="2" borderId="2" xfId="0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3" fontId="0" fillId="2" borderId="14" xfId="0" applyNumberFormat="1" applyFont="1" applyFill="1" applyBorder="1" applyAlignment="1">
      <alignment horizontal="right" vertical="center" wrapText="1"/>
    </xf>
    <xf numFmtId="1" fontId="0" fillId="0" borderId="16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vertical="center"/>
    </xf>
    <xf numFmtId="0" fontId="0" fillId="3" borderId="17" xfId="0" applyFont="1" applyFill="1" applyBorder="1" applyAlignment="1">
      <alignment vertical="center"/>
    </xf>
    <xf numFmtId="0" fontId="0" fillId="3" borderId="18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3" fontId="0" fillId="3" borderId="19" xfId="0" applyNumberFormat="1" applyFont="1" applyFill="1" applyBorder="1" applyAlignment="1">
      <alignment vertical="center"/>
    </xf>
    <xf numFmtId="1" fontId="0" fillId="0" borderId="11" xfId="0" applyNumberFormat="1" applyFont="1" applyFill="1" applyBorder="1" applyAlignment="1">
      <alignment horizontal="center"/>
    </xf>
    <xf numFmtId="1" fontId="0" fillId="0" borderId="20" xfId="0" applyNumberFormat="1" applyFont="1" applyFill="1" applyBorder="1" applyAlignment="1">
      <alignment horizontal="center"/>
    </xf>
    <xf numFmtId="0" fontId="0" fillId="2" borderId="21" xfId="0" applyFill="1" applyBorder="1"/>
    <xf numFmtId="3" fontId="0" fillId="2" borderId="21" xfId="0" applyNumberFormat="1" applyFill="1" applyBorder="1"/>
    <xf numFmtId="3" fontId="0" fillId="0" borderId="20" xfId="0" applyNumberFormat="1" applyFill="1" applyBorder="1"/>
    <xf numFmtId="3" fontId="0" fillId="0" borderId="21" xfId="0" applyNumberFormat="1" applyFill="1" applyBorder="1"/>
    <xf numFmtId="3" fontId="0" fillId="2" borderId="22" xfId="0" applyNumberFormat="1" applyFill="1" applyBorder="1"/>
    <xf numFmtId="0" fontId="0" fillId="2" borderId="23" xfId="0" applyFont="1" applyFill="1" applyBorder="1" applyAlignment="1">
      <alignment vertical="center"/>
    </xf>
    <xf numFmtId="9" fontId="0" fillId="2" borderId="23" xfId="1" applyFont="1" applyFill="1" applyBorder="1" applyAlignment="1">
      <alignment horizontal="right" vertical="center"/>
    </xf>
    <xf numFmtId="9" fontId="0" fillId="2" borderId="24" xfId="1" applyFont="1" applyFill="1" applyBorder="1" applyAlignment="1">
      <alignment horizontal="right" vertical="center"/>
    </xf>
    <xf numFmtId="9" fontId="0" fillId="0" borderId="25" xfId="1" applyFont="1" applyFill="1" applyBorder="1" applyAlignment="1">
      <alignment horizontal="right" vertical="center"/>
    </xf>
    <xf numFmtId="9" fontId="0" fillId="0" borderId="23" xfId="1" applyFont="1" applyFill="1" applyBorder="1" applyAlignment="1">
      <alignment horizontal="right" vertical="center"/>
    </xf>
    <xf numFmtId="9" fontId="0" fillId="2" borderId="15" xfId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1" fontId="1" fillId="2" borderId="17" xfId="0" applyNumberFormat="1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14" fontId="1" fillId="2" borderId="17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3" fontId="0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21" xfId="0" applyFont="1" applyFill="1" applyBorder="1" applyAlignment="1">
      <alignment vertical="center"/>
    </xf>
    <xf numFmtId="9" fontId="0" fillId="2" borderId="21" xfId="1" applyFont="1" applyFill="1" applyBorder="1" applyAlignment="1">
      <alignment horizontal="right" vertical="center"/>
    </xf>
    <xf numFmtId="9" fontId="0" fillId="0" borderId="20" xfId="1" applyFont="1" applyFill="1" applyBorder="1" applyAlignment="1">
      <alignment horizontal="right" vertical="center"/>
    </xf>
    <xf numFmtId="9" fontId="0" fillId="0" borderId="21" xfId="1" applyFont="1" applyFill="1" applyBorder="1" applyAlignment="1">
      <alignment horizontal="right" vertical="center"/>
    </xf>
    <xf numFmtId="9" fontId="0" fillId="2" borderId="22" xfId="1" applyFont="1" applyFill="1" applyBorder="1" applyAlignment="1">
      <alignment horizontal="right" vertical="center"/>
    </xf>
    <xf numFmtId="2" fontId="0" fillId="2" borderId="26" xfId="0" applyNumberFormat="1" applyFont="1" applyFill="1" applyBorder="1" applyAlignment="1">
      <alignment horizontal="left" vertical="center"/>
    </xf>
    <xf numFmtId="2" fontId="0" fillId="0" borderId="27" xfId="0" applyNumberFormat="1" applyFont="1" applyFill="1" applyBorder="1" applyAlignment="1">
      <alignment vertical="center"/>
    </xf>
    <xf numFmtId="0" fontId="0" fillId="2" borderId="27" xfId="0" applyFont="1" applyFill="1" applyBorder="1" applyAlignment="1">
      <alignment horizontal="left" vertical="center"/>
    </xf>
    <xf numFmtId="1" fontId="0" fillId="2" borderId="25" xfId="0" applyNumberFormat="1" applyFont="1" applyFill="1" applyBorder="1" applyAlignment="1">
      <alignment horizontal="center"/>
    </xf>
    <xf numFmtId="1" fontId="0" fillId="2" borderId="13" xfId="0" applyNumberFormat="1" applyFont="1" applyFill="1" applyBorder="1" applyAlignment="1">
      <alignment horizontal="center"/>
    </xf>
    <xf numFmtId="0" fontId="0" fillId="2" borderId="27" xfId="0" applyFill="1" applyBorder="1" applyAlignment="1">
      <alignment horizontal="left"/>
    </xf>
    <xf numFmtId="0" fontId="0" fillId="2" borderId="28" xfId="0" applyFill="1" applyBorder="1" applyAlignment="1">
      <alignment horizontal="left"/>
    </xf>
    <xf numFmtId="0" fontId="1" fillId="2" borderId="29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vertical="center"/>
    </xf>
    <xf numFmtId="14" fontId="1" fillId="2" borderId="29" xfId="0" applyNumberFormat="1" applyFont="1" applyFill="1" applyBorder="1" applyAlignment="1">
      <alignment horizontal="center" vertical="center"/>
    </xf>
    <xf numFmtId="14" fontId="1" fillId="2" borderId="30" xfId="0" applyNumberFormat="1" applyFont="1" applyFill="1" applyBorder="1" applyAlignment="1">
      <alignment horizontal="center" vertical="center"/>
    </xf>
    <xf numFmtId="14" fontId="1" fillId="0" borderId="31" xfId="0" applyNumberFormat="1" applyFont="1" applyFill="1" applyBorder="1" applyAlignment="1">
      <alignment horizontal="center" vertical="center"/>
    </xf>
    <xf numFmtId="14" fontId="1" fillId="0" borderId="29" xfId="0" applyNumberFormat="1" applyFont="1" applyFill="1" applyBorder="1" applyAlignment="1">
      <alignment horizontal="center" vertical="center"/>
    </xf>
    <xf numFmtId="3" fontId="10" fillId="2" borderId="32" xfId="0" applyNumberFormat="1" applyFont="1" applyFill="1" applyBorder="1" applyAlignment="1">
      <alignment horizontal="right" vertical="center" wrapText="1"/>
    </xf>
    <xf numFmtId="0" fontId="10" fillId="2" borderId="33" xfId="0" applyFont="1" applyFill="1" applyBorder="1" applyAlignment="1">
      <alignment horizontal="left" vertical="center"/>
    </xf>
    <xf numFmtId="14" fontId="1" fillId="2" borderId="18" xfId="0" applyNumberFormat="1" applyFont="1" applyFill="1" applyBorder="1" applyAlignment="1">
      <alignment horizontal="center" vertical="center"/>
    </xf>
    <xf numFmtId="14" fontId="1" fillId="0" borderId="16" xfId="0" applyNumberFormat="1" applyFont="1" applyFill="1" applyBorder="1" applyAlignment="1">
      <alignment horizontal="center" vertical="center"/>
    </xf>
    <xf numFmtId="14" fontId="1" fillId="0" borderId="17" xfId="0" applyNumberFormat="1" applyFont="1" applyFill="1" applyBorder="1" applyAlignment="1">
      <alignment horizontal="center" vertical="center"/>
    </xf>
    <xf numFmtId="3" fontId="10" fillId="2" borderId="19" xfId="0" applyNumberFormat="1" applyFont="1" applyFill="1" applyBorder="1" applyAlignment="1">
      <alignment horizontal="right" vertical="center" wrapText="1"/>
    </xf>
    <xf numFmtId="0" fontId="10" fillId="2" borderId="26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/>
    </xf>
    <xf numFmtId="14" fontId="1" fillId="2" borderId="21" xfId="0" applyNumberFormat="1" applyFont="1" applyFill="1" applyBorder="1" applyAlignment="1">
      <alignment horizontal="center" vertical="center"/>
    </xf>
    <xf numFmtId="14" fontId="1" fillId="2" borderId="34" xfId="0" applyNumberFormat="1" applyFont="1" applyFill="1" applyBorder="1" applyAlignment="1">
      <alignment horizontal="center" vertical="center"/>
    </xf>
    <xf numFmtId="14" fontId="1" fillId="0" borderId="20" xfId="0" applyNumberFormat="1" applyFont="1" applyFill="1" applyBorder="1" applyAlignment="1">
      <alignment horizontal="center" vertical="center"/>
    </xf>
    <xf numFmtId="14" fontId="1" fillId="0" borderId="21" xfId="0" applyNumberFormat="1" applyFont="1" applyFill="1" applyBorder="1" applyAlignment="1">
      <alignment horizontal="center" vertical="center"/>
    </xf>
    <xf numFmtId="3" fontId="11" fillId="2" borderId="22" xfId="0" applyNumberFormat="1" applyFont="1" applyFill="1" applyBorder="1" applyAlignment="1">
      <alignment horizontal="right" vertical="center" wrapText="1"/>
    </xf>
    <xf numFmtId="0" fontId="10" fillId="2" borderId="28" xfId="0" applyFont="1" applyFill="1" applyBorder="1" applyAlignment="1">
      <alignment horizontal="left" vertical="center"/>
    </xf>
    <xf numFmtId="14" fontId="1" fillId="2" borderId="16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 wrapText="1"/>
    </xf>
    <xf numFmtId="3" fontId="10" fillId="2" borderId="22" xfId="0" applyNumberFormat="1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/>
    </xf>
    <xf numFmtId="14" fontId="0" fillId="4" borderId="17" xfId="0" applyNumberFormat="1" applyFont="1" applyFill="1" applyBorder="1" applyAlignment="1">
      <alignment horizontal="center" vertical="center"/>
    </xf>
    <xf numFmtId="14" fontId="0" fillId="4" borderId="17" xfId="0" applyNumberFormat="1" applyFont="1" applyFill="1" applyBorder="1" applyAlignment="1">
      <alignment horizontal="center" vertical="center" wrapText="1"/>
    </xf>
    <xf numFmtId="14" fontId="0" fillId="4" borderId="18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/>
    </xf>
    <xf numFmtId="2" fontId="0" fillId="2" borderId="27" xfId="0" applyNumberFormat="1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/>
    </xf>
    <xf numFmtId="14" fontId="1" fillId="0" borderId="21" xfId="0" applyNumberFormat="1" applyFont="1" applyFill="1" applyBorder="1" applyAlignment="1">
      <alignment horizontal="center" vertical="center" wrapText="1"/>
    </xf>
    <xf numFmtId="14" fontId="1" fillId="0" borderId="34" xfId="0" applyNumberFormat="1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vertical="center"/>
    </xf>
    <xf numFmtId="14" fontId="1" fillId="0" borderId="37" xfId="0" applyNumberFormat="1" applyFont="1" applyFill="1" applyBorder="1" applyAlignment="1">
      <alignment horizontal="center" vertical="center" wrapText="1"/>
    </xf>
    <xf numFmtId="14" fontId="1" fillId="0" borderId="37" xfId="0" applyNumberFormat="1" applyFont="1" applyFill="1" applyBorder="1" applyAlignment="1">
      <alignment horizontal="center" vertical="center"/>
    </xf>
    <xf numFmtId="14" fontId="1" fillId="0" borderId="38" xfId="0" applyNumberFormat="1" applyFont="1" applyFill="1" applyBorder="1" applyAlignment="1">
      <alignment horizontal="center" vertical="center"/>
    </xf>
    <xf numFmtId="14" fontId="1" fillId="0" borderId="36" xfId="0" applyNumberFormat="1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</cellXfs>
  <cellStyles count="2">
    <cellStyle name="Normal" xfId="0" builtinId="0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30480</xdr:rowOff>
    </xdr:from>
    <xdr:to>
      <xdr:col>9</xdr:col>
      <xdr:colOff>310039</xdr:colOff>
      <xdr:row>38</xdr:row>
      <xdr:rowOff>17981</xdr:rowOff>
    </xdr:to>
    <xdr:pic>
      <xdr:nvPicPr>
        <xdr:cNvPr id="2" name="Bilde 1">
          <a:extLst>
            <a:ext uri="{FF2B5EF4-FFF2-40B4-BE49-F238E27FC236}">
              <a16:creationId xmlns:a16="http://schemas.microsoft.com/office/drawing/2014/main" id="{B33E8FA8-71B6-468C-BB1D-BFEB03C61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00"/>
          <a:ext cx="7442359" cy="6205421"/>
        </a:xfrm>
        <a:prstGeom prst="rect">
          <a:avLst/>
        </a:prstGeom>
      </xdr:spPr>
    </xdr:pic>
    <xdr:clientData/>
  </xdr:twoCellAnchor>
  <xdr:twoCellAnchor editAs="oneCell">
    <xdr:from>
      <xdr:col>9</xdr:col>
      <xdr:colOff>511322</xdr:colOff>
      <xdr:row>4</xdr:row>
      <xdr:rowOff>76200</xdr:rowOff>
    </xdr:from>
    <xdr:to>
      <xdr:col>19</xdr:col>
      <xdr:colOff>287434</xdr:colOff>
      <xdr:row>37</xdr:row>
      <xdr:rowOff>129540</xdr:rowOff>
    </xdr:to>
    <xdr:pic>
      <xdr:nvPicPr>
        <xdr:cNvPr id="3" name="Bilde 2">
          <a:extLst>
            <a:ext uri="{FF2B5EF4-FFF2-40B4-BE49-F238E27FC236}">
              <a16:creationId xmlns:a16="http://schemas.microsoft.com/office/drawing/2014/main" id="{FFF92E33-6D1D-43FB-BD8C-2DA9F1326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3642" y="807720"/>
          <a:ext cx="7700912" cy="6088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5"/>
  <sheetViews>
    <sheetView tabSelected="1" topLeftCell="A4" zoomScaleNormal="100" zoomScaleSheetLayoutView="90" workbookViewId="0">
      <pane xSplit="2" ySplit="2" topLeftCell="D24" activePane="bottomRight" state="frozen"/>
      <selection activeCell="A4" sqref="A4"/>
      <selection pane="topRight" activeCell="C4" sqref="C4"/>
      <selection pane="bottomLeft" activeCell="A6" sqref="A6"/>
      <selection pane="bottomRight" activeCell="F57" sqref="F57"/>
    </sheetView>
  </sheetViews>
  <sheetFormatPr baseColWidth="10" defaultColWidth="11.54296875" defaultRowHeight="14.5" x14ac:dyDescent="0.35"/>
  <cols>
    <col min="1" max="1" width="7.453125" style="1" customWidth="1"/>
    <col min="2" max="2" width="60.81640625" style="1" customWidth="1"/>
    <col min="3" max="4" width="11.54296875" style="1"/>
    <col min="5" max="29" width="11.54296875" style="1" customWidth="1"/>
    <col min="30" max="30" width="11.54296875" style="50" customWidth="1"/>
    <col min="31" max="31" width="11.54296875" style="51" customWidth="1"/>
    <col min="32" max="32" width="11.08984375" style="52" customWidth="1"/>
    <col min="33" max="33" width="117.36328125" style="1" bestFit="1" customWidth="1"/>
    <col min="34" max="16384" width="11.54296875" style="1"/>
  </cols>
  <sheetData>
    <row r="1" spans="1:33" x14ac:dyDescent="0.35">
      <c r="A1" s="1" t="s">
        <v>2</v>
      </c>
      <c r="B1" s="20"/>
      <c r="AD1" s="47"/>
      <c r="AE1" s="48"/>
      <c r="AF1" s="49"/>
    </row>
    <row r="2" spans="1:33" ht="21" x14ac:dyDescent="0.5">
      <c r="A2" s="2" t="s">
        <v>0</v>
      </c>
      <c r="B2" s="2"/>
    </row>
    <row r="3" spans="1:33" ht="15" thickBot="1" x14ac:dyDescent="0.4"/>
    <row r="4" spans="1:33" s="43" customFormat="1" ht="44" thickBot="1" x14ac:dyDescent="0.4">
      <c r="A4" s="200" t="s">
        <v>104</v>
      </c>
      <c r="B4" s="201" t="s">
        <v>71</v>
      </c>
      <c r="C4" s="202" t="s">
        <v>117</v>
      </c>
      <c r="D4" s="203" t="s">
        <v>118</v>
      </c>
      <c r="E4" s="202" t="s">
        <v>119</v>
      </c>
      <c r="F4" s="203" t="s">
        <v>120</v>
      </c>
      <c r="G4" s="202"/>
      <c r="H4" s="202"/>
      <c r="I4" s="202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2"/>
      <c r="V4" s="203"/>
      <c r="W4" s="202"/>
      <c r="X4" s="202"/>
      <c r="Y4" s="202"/>
      <c r="Z4" s="202"/>
      <c r="AA4" s="203"/>
      <c r="AB4" s="203"/>
      <c r="AC4" s="204"/>
      <c r="AD4" s="205" t="s">
        <v>81</v>
      </c>
      <c r="AE4" s="202" t="s">
        <v>82</v>
      </c>
      <c r="AF4" s="206" t="s">
        <v>1</v>
      </c>
      <c r="AG4" s="207" t="s">
        <v>3</v>
      </c>
    </row>
    <row r="5" spans="1:33" s="43" customFormat="1" x14ac:dyDescent="0.35">
      <c r="A5" s="184"/>
      <c r="B5" s="185" t="s">
        <v>74</v>
      </c>
      <c r="C5" s="187"/>
      <c r="D5" s="186"/>
      <c r="E5" s="187"/>
      <c r="F5" s="186"/>
      <c r="G5" s="187"/>
      <c r="H5" s="187"/>
      <c r="I5" s="187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8"/>
      <c r="AD5" s="166"/>
      <c r="AE5" s="167"/>
      <c r="AF5" s="189"/>
      <c r="AG5" s="190"/>
    </row>
    <row r="6" spans="1:33" s="43" customFormat="1" x14ac:dyDescent="0.35">
      <c r="A6" s="191"/>
      <c r="B6" s="41" t="s">
        <v>70</v>
      </c>
      <c r="C6" s="89"/>
      <c r="D6" s="89"/>
      <c r="E6" s="89"/>
      <c r="F6" s="89"/>
      <c r="G6" s="89"/>
      <c r="H6" s="89"/>
      <c r="I6" s="89"/>
      <c r="J6" s="89"/>
      <c r="K6" s="89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8"/>
      <c r="AD6" s="54"/>
      <c r="AE6" s="42"/>
      <c r="AF6" s="53"/>
      <c r="AG6" s="192"/>
    </row>
    <row r="7" spans="1:33" s="43" customFormat="1" ht="15" thickBot="1" x14ac:dyDescent="0.4">
      <c r="A7" s="191"/>
      <c r="B7" s="41" t="s">
        <v>116</v>
      </c>
      <c r="C7" s="87"/>
      <c r="D7" s="87"/>
      <c r="E7" s="87"/>
      <c r="F7" s="87"/>
      <c r="G7" s="87"/>
      <c r="H7" s="87"/>
      <c r="I7" s="87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8"/>
      <c r="AD7" s="54"/>
      <c r="AE7" s="42"/>
      <c r="AF7" s="85"/>
      <c r="AG7" s="192"/>
    </row>
    <row r="8" spans="1:33" s="43" customFormat="1" ht="15" thickBot="1" x14ac:dyDescent="0.4">
      <c r="A8" s="191"/>
      <c r="B8" s="41" t="s">
        <v>79</v>
      </c>
      <c r="C8" s="100"/>
      <c r="D8" s="100"/>
      <c r="E8" s="100"/>
      <c r="F8" s="100"/>
      <c r="G8" s="96"/>
      <c r="H8" s="96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7"/>
      <c r="AD8" s="92">
        <f>SUM(C8:AC8)</f>
        <v>0</v>
      </c>
      <c r="AE8" s="93">
        <f>AF8-AD8</f>
        <v>0</v>
      </c>
      <c r="AF8" s="94"/>
      <c r="AG8" s="193" t="s">
        <v>33</v>
      </c>
    </row>
    <row r="9" spans="1:33" s="43" customFormat="1" ht="15" thickBot="1" x14ac:dyDescent="0.4">
      <c r="A9" s="194"/>
      <c r="B9" s="195"/>
      <c r="C9" s="196"/>
      <c r="D9" s="176"/>
      <c r="E9" s="196"/>
      <c r="F9" s="176"/>
      <c r="G9" s="196"/>
      <c r="H9" s="19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97"/>
      <c r="AD9" s="175"/>
      <c r="AE9" s="176"/>
      <c r="AF9" s="198"/>
      <c r="AG9" s="199"/>
    </row>
    <row r="10" spans="1:33" s="7" customFormat="1" x14ac:dyDescent="0.35">
      <c r="A10" s="136"/>
      <c r="B10" s="117" t="s">
        <v>69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65"/>
      <c r="AD10" s="179"/>
      <c r="AE10" s="140"/>
      <c r="AF10" s="180"/>
      <c r="AG10" s="181"/>
    </row>
    <row r="11" spans="1:33" s="13" customFormat="1" x14ac:dyDescent="0.35">
      <c r="A11" s="182"/>
      <c r="B11" s="12" t="s">
        <v>72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72"/>
      <c r="AE11" s="88"/>
      <c r="AF11" s="56"/>
      <c r="AG11" s="152" t="s">
        <v>64</v>
      </c>
    </row>
    <row r="12" spans="1:33" s="7" customFormat="1" x14ac:dyDescent="0.35">
      <c r="A12" s="170"/>
      <c r="B12" s="12" t="s">
        <v>78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73"/>
      <c r="AE12" s="74"/>
      <c r="AF12" s="55"/>
      <c r="AG12" s="152" t="s">
        <v>65</v>
      </c>
    </row>
    <row r="13" spans="1:33" s="13" customFormat="1" x14ac:dyDescent="0.35">
      <c r="A13" s="182"/>
      <c r="B13" s="12" t="s">
        <v>50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75"/>
      <c r="AE13" s="76"/>
      <c r="AF13" s="56"/>
      <c r="AG13" s="152" t="s">
        <v>51</v>
      </c>
    </row>
    <row r="14" spans="1:33" s="13" customFormat="1" x14ac:dyDescent="0.35">
      <c r="A14" s="182"/>
      <c r="B14" s="39" t="s">
        <v>73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75"/>
      <c r="AE14" s="76"/>
      <c r="AF14" s="56"/>
      <c r="AG14" s="152" t="s">
        <v>66</v>
      </c>
    </row>
    <row r="15" spans="1:33" s="13" customFormat="1" x14ac:dyDescent="0.35">
      <c r="A15" s="182"/>
      <c r="B15" s="12" t="s">
        <v>54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75"/>
      <c r="AE15" s="76"/>
      <c r="AF15" s="56"/>
      <c r="AG15" s="152" t="s">
        <v>67</v>
      </c>
    </row>
    <row r="16" spans="1:33" s="13" customFormat="1" x14ac:dyDescent="0.35">
      <c r="A16" s="182"/>
      <c r="B16" s="12" t="s">
        <v>55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75"/>
      <c r="AE16" s="76"/>
      <c r="AF16" s="56"/>
      <c r="AG16" s="152" t="s">
        <v>68</v>
      </c>
    </row>
    <row r="17" spans="1:33" s="7" customFormat="1" ht="13.25" customHeight="1" thickBot="1" x14ac:dyDescent="0.4">
      <c r="A17" s="171"/>
      <c r="B17" s="172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4"/>
      <c r="AD17" s="175"/>
      <c r="AE17" s="176"/>
      <c r="AF17" s="183"/>
      <c r="AG17" s="178"/>
    </row>
    <row r="18" spans="1:33" s="7" customFormat="1" x14ac:dyDescent="0.35">
      <c r="A18" s="136"/>
      <c r="B18" s="117" t="s">
        <v>86</v>
      </c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65"/>
      <c r="AD18" s="166"/>
      <c r="AE18" s="167"/>
      <c r="AF18" s="168"/>
      <c r="AG18" s="169"/>
    </row>
    <row r="19" spans="1:33" s="7" customFormat="1" x14ac:dyDescent="0.35">
      <c r="A19" s="170"/>
      <c r="B19" s="12" t="s">
        <v>12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44"/>
      <c r="AD19" s="54"/>
      <c r="AE19" s="42"/>
      <c r="AF19" s="102">
        <f>AF28</f>
        <v>0</v>
      </c>
      <c r="AG19" s="208" t="s">
        <v>105</v>
      </c>
    </row>
    <row r="20" spans="1:33" s="7" customFormat="1" x14ac:dyDescent="0.35">
      <c r="A20" s="170"/>
      <c r="B20" s="12" t="s">
        <v>83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44"/>
      <c r="AD20" s="54"/>
      <c r="AE20" s="42"/>
      <c r="AF20" s="102">
        <f>AF26</f>
        <v>0</v>
      </c>
      <c r="AG20" s="208" t="s">
        <v>106</v>
      </c>
    </row>
    <row r="21" spans="1:33" s="7" customFormat="1" x14ac:dyDescent="0.35">
      <c r="A21" s="170"/>
      <c r="B21" s="12" t="s">
        <v>84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44"/>
      <c r="AD21" s="54"/>
      <c r="AE21" s="42"/>
      <c r="AF21" s="102">
        <f>AE8-AF26</f>
        <v>0</v>
      </c>
      <c r="AG21" s="208" t="s">
        <v>107</v>
      </c>
    </row>
    <row r="22" spans="1:33" s="7" customFormat="1" ht="15" thickBot="1" x14ac:dyDescent="0.4">
      <c r="A22" s="171"/>
      <c r="B22" s="172" t="s">
        <v>85</v>
      </c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4"/>
      <c r="AD22" s="175"/>
      <c r="AE22" s="176"/>
      <c r="AF22" s="177">
        <f>SUM(AF19:AF21)</f>
        <v>0</v>
      </c>
      <c r="AG22" s="209" t="s">
        <v>87</v>
      </c>
    </row>
    <row r="23" spans="1:33" s="7" customFormat="1" ht="15" thickBot="1" x14ac:dyDescent="0.4">
      <c r="A23" s="157"/>
      <c r="B23" s="158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60"/>
      <c r="AD23" s="161"/>
      <c r="AE23" s="162"/>
      <c r="AF23" s="163"/>
      <c r="AG23" s="164"/>
    </row>
    <row r="24" spans="1:33" s="7" customFormat="1" x14ac:dyDescent="0.35">
      <c r="A24" s="136">
        <v>2021</v>
      </c>
      <c r="B24" s="117" t="s">
        <v>63</v>
      </c>
      <c r="C24" s="138"/>
      <c r="D24" s="139"/>
      <c r="E24" s="139"/>
      <c r="F24" s="138"/>
      <c r="G24" s="138"/>
      <c r="H24" s="138"/>
      <c r="I24" s="138"/>
      <c r="J24" s="138"/>
      <c r="K24" s="137"/>
      <c r="L24" s="137"/>
      <c r="M24" s="140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41"/>
      <c r="AD24" s="142"/>
      <c r="AE24" s="143"/>
      <c r="AF24" s="144"/>
      <c r="AG24" s="150"/>
    </row>
    <row r="25" spans="1:33" s="34" customFormat="1" x14ac:dyDescent="0.35">
      <c r="A25" s="123">
        <v>2021</v>
      </c>
      <c r="B25" s="33" t="s">
        <v>76</v>
      </c>
      <c r="C25" s="38">
        <f t="shared" ref="C25:AC25" si="0">C37</f>
        <v>0</v>
      </c>
      <c r="D25" s="38">
        <f t="shared" si="0"/>
        <v>0</v>
      </c>
      <c r="E25" s="38">
        <f t="shared" si="0"/>
        <v>0</v>
      </c>
      <c r="F25" s="38">
        <f t="shared" si="0"/>
        <v>0</v>
      </c>
      <c r="G25" s="38">
        <f t="shared" si="0"/>
        <v>0</v>
      </c>
      <c r="H25" s="38">
        <f t="shared" si="0"/>
        <v>0</v>
      </c>
      <c r="I25" s="38">
        <f t="shared" si="0"/>
        <v>0</v>
      </c>
      <c r="J25" s="38">
        <f t="shared" si="0"/>
        <v>0</v>
      </c>
      <c r="K25" s="38">
        <f t="shared" si="0"/>
        <v>0</v>
      </c>
      <c r="L25" s="38">
        <f t="shared" si="0"/>
        <v>0</v>
      </c>
      <c r="M25" s="38">
        <f t="shared" si="0"/>
        <v>0</v>
      </c>
      <c r="N25" s="38">
        <f t="shared" si="0"/>
        <v>0</v>
      </c>
      <c r="O25" s="38">
        <f t="shared" si="0"/>
        <v>0</v>
      </c>
      <c r="P25" s="38">
        <f t="shared" si="0"/>
        <v>0</v>
      </c>
      <c r="Q25" s="38">
        <f t="shared" si="0"/>
        <v>0</v>
      </c>
      <c r="R25" s="38">
        <f t="shared" si="0"/>
        <v>0</v>
      </c>
      <c r="S25" s="38">
        <f t="shared" si="0"/>
        <v>0</v>
      </c>
      <c r="T25" s="38">
        <f t="shared" si="0"/>
        <v>0</v>
      </c>
      <c r="U25" s="38">
        <f t="shared" si="0"/>
        <v>0</v>
      </c>
      <c r="V25" s="38">
        <f t="shared" si="0"/>
        <v>0</v>
      </c>
      <c r="W25" s="38">
        <f t="shared" si="0"/>
        <v>0</v>
      </c>
      <c r="X25" s="38">
        <f t="shared" si="0"/>
        <v>0</v>
      </c>
      <c r="Y25" s="38">
        <f t="shared" si="0"/>
        <v>0</v>
      </c>
      <c r="Z25" s="38">
        <f t="shared" si="0"/>
        <v>0</v>
      </c>
      <c r="AA25" s="38">
        <f t="shared" si="0"/>
        <v>0</v>
      </c>
      <c r="AB25" s="38">
        <f t="shared" si="0"/>
        <v>0</v>
      </c>
      <c r="AC25" s="38">
        <f t="shared" si="0"/>
        <v>0</v>
      </c>
      <c r="AD25" s="57"/>
      <c r="AE25" s="37"/>
      <c r="AF25" s="101">
        <f>AF37</f>
        <v>0</v>
      </c>
      <c r="AG25" s="151" t="s">
        <v>108</v>
      </c>
    </row>
    <row r="26" spans="1:33" s="34" customFormat="1" x14ac:dyDescent="0.35">
      <c r="A26" s="123">
        <v>2021</v>
      </c>
      <c r="B26" s="33" t="s">
        <v>80</v>
      </c>
      <c r="C26" s="38">
        <f t="shared" ref="C26:AC26" si="1">C39</f>
        <v>0</v>
      </c>
      <c r="D26" s="38">
        <f t="shared" si="1"/>
        <v>0</v>
      </c>
      <c r="E26" s="38">
        <f t="shared" si="1"/>
        <v>0</v>
      </c>
      <c r="F26" s="38">
        <f t="shared" si="1"/>
        <v>0</v>
      </c>
      <c r="G26" s="38">
        <f t="shared" si="1"/>
        <v>0</v>
      </c>
      <c r="H26" s="38">
        <f t="shared" si="1"/>
        <v>0</v>
      </c>
      <c r="I26" s="38">
        <f t="shared" si="1"/>
        <v>0</v>
      </c>
      <c r="J26" s="38">
        <f t="shared" si="1"/>
        <v>0</v>
      </c>
      <c r="K26" s="38">
        <f t="shared" si="1"/>
        <v>0</v>
      </c>
      <c r="L26" s="38">
        <f t="shared" si="1"/>
        <v>0</v>
      </c>
      <c r="M26" s="38">
        <f t="shared" si="1"/>
        <v>0</v>
      </c>
      <c r="N26" s="38">
        <f t="shared" si="1"/>
        <v>0</v>
      </c>
      <c r="O26" s="38">
        <f t="shared" si="1"/>
        <v>0</v>
      </c>
      <c r="P26" s="38">
        <f t="shared" si="1"/>
        <v>0</v>
      </c>
      <c r="Q26" s="38">
        <f t="shared" si="1"/>
        <v>0</v>
      </c>
      <c r="R26" s="38">
        <f t="shared" si="1"/>
        <v>0</v>
      </c>
      <c r="S26" s="38">
        <f t="shared" si="1"/>
        <v>0</v>
      </c>
      <c r="T26" s="38">
        <f t="shared" si="1"/>
        <v>0</v>
      </c>
      <c r="U26" s="38">
        <f t="shared" si="1"/>
        <v>0</v>
      </c>
      <c r="V26" s="38">
        <f t="shared" si="1"/>
        <v>0</v>
      </c>
      <c r="W26" s="38">
        <f t="shared" si="1"/>
        <v>0</v>
      </c>
      <c r="X26" s="38">
        <f t="shared" si="1"/>
        <v>0</v>
      </c>
      <c r="Y26" s="38">
        <f t="shared" si="1"/>
        <v>0</v>
      </c>
      <c r="Z26" s="38">
        <f t="shared" si="1"/>
        <v>0</v>
      </c>
      <c r="AA26" s="38">
        <f t="shared" si="1"/>
        <v>0</v>
      </c>
      <c r="AB26" s="38">
        <f t="shared" si="1"/>
        <v>0</v>
      </c>
      <c r="AC26" s="38">
        <f t="shared" si="1"/>
        <v>0</v>
      </c>
      <c r="AD26" s="57"/>
      <c r="AE26" s="37"/>
      <c r="AF26" s="101">
        <f>AF39</f>
        <v>0</v>
      </c>
      <c r="AG26" s="151" t="s">
        <v>109</v>
      </c>
    </row>
    <row r="27" spans="1:33" s="34" customFormat="1" x14ac:dyDescent="0.35">
      <c r="A27" s="123">
        <v>2021</v>
      </c>
      <c r="B27" s="33" t="s">
        <v>88</v>
      </c>
      <c r="C27" s="38">
        <f t="shared" ref="C27:AC27" si="2">C40</f>
        <v>0</v>
      </c>
      <c r="D27" s="38">
        <f t="shared" si="2"/>
        <v>0</v>
      </c>
      <c r="E27" s="38">
        <f t="shared" si="2"/>
        <v>0</v>
      </c>
      <c r="F27" s="38">
        <f t="shared" si="2"/>
        <v>0</v>
      </c>
      <c r="G27" s="38">
        <f t="shared" si="2"/>
        <v>0</v>
      </c>
      <c r="H27" s="38">
        <f t="shared" si="2"/>
        <v>0</v>
      </c>
      <c r="I27" s="38">
        <f t="shared" si="2"/>
        <v>0</v>
      </c>
      <c r="J27" s="38">
        <f t="shared" si="2"/>
        <v>0</v>
      </c>
      <c r="K27" s="38">
        <f t="shared" si="2"/>
        <v>0</v>
      </c>
      <c r="L27" s="38">
        <f t="shared" si="2"/>
        <v>0</v>
      </c>
      <c r="M27" s="38">
        <f t="shared" si="2"/>
        <v>0</v>
      </c>
      <c r="N27" s="38">
        <f t="shared" si="2"/>
        <v>0</v>
      </c>
      <c r="O27" s="38">
        <f t="shared" si="2"/>
        <v>0</v>
      </c>
      <c r="P27" s="38">
        <f t="shared" si="2"/>
        <v>0</v>
      </c>
      <c r="Q27" s="38">
        <f t="shared" si="2"/>
        <v>0</v>
      </c>
      <c r="R27" s="38">
        <f t="shared" si="2"/>
        <v>0</v>
      </c>
      <c r="S27" s="38">
        <f t="shared" si="2"/>
        <v>0</v>
      </c>
      <c r="T27" s="38">
        <f t="shared" si="2"/>
        <v>0</v>
      </c>
      <c r="U27" s="38">
        <f t="shared" si="2"/>
        <v>0</v>
      </c>
      <c r="V27" s="38">
        <f t="shared" si="2"/>
        <v>0</v>
      </c>
      <c r="W27" s="38">
        <f t="shared" si="2"/>
        <v>0</v>
      </c>
      <c r="X27" s="38">
        <f t="shared" si="2"/>
        <v>0</v>
      </c>
      <c r="Y27" s="38">
        <f t="shared" si="2"/>
        <v>0</v>
      </c>
      <c r="Z27" s="38">
        <f t="shared" si="2"/>
        <v>0</v>
      </c>
      <c r="AA27" s="38">
        <f t="shared" si="2"/>
        <v>0</v>
      </c>
      <c r="AB27" s="38">
        <f t="shared" si="2"/>
        <v>0</v>
      </c>
      <c r="AC27" s="38">
        <f t="shared" si="2"/>
        <v>0</v>
      </c>
      <c r="AD27" s="57"/>
      <c r="AE27" s="37"/>
      <c r="AF27" s="101">
        <f>AF40</f>
        <v>0</v>
      </c>
      <c r="AG27" s="151" t="s">
        <v>110</v>
      </c>
    </row>
    <row r="28" spans="1:33" s="13" customFormat="1" x14ac:dyDescent="0.35">
      <c r="A28" s="123">
        <v>2021</v>
      </c>
      <c r="B28" s="12" t="s">
        <v>89</v>
      </c>
      <c r="C28" s="38">
        <f t="shared" ref="C28:AC28" si="3">C45</f>
        <v>0</v>
      </c>
      <c r="D28" s="38">
        <f t="shared" si="3"/>
        <v>0</v>
      </c>
      <c r="E28" s="38">
        <f t="shared" si="3"/>
        <v>0</v>
      </c>
      <c r="F28" s="38">
        <f t="shared" si="3"/>
        <v>0</v>
      </c>
      <c r="G28" s="38">
        <f t="shared" si="3"/>
        <v>0</v>
      </c>
      <c r="H28" s="38">
        <f t="shared" si="3"/>
        <v>0</v>
      </c>
      <c r="I28" s="38">
        <f t="shared" si="3"/>
        <v>0</v>
      </c>
      <c r="J28" s="38">
        <f t="shared" si="3"/>
        <v>0</v>
      </c>
      <c r="K28" s="38">
        <f t="shared" si="3"/>
        <v>0</v>
      </c>
      <c r="L28" s="38">
        <f t="shared" si="3"/>
        <v>0</v>
      </c>
      <c r="M28" s="38">
        <f t="shared" si="3"/>
        <v>0</v>
      </c>
      <c r="N28" s="38">
        <f t="shared" si="3"/>
        <v>0</v>
      </c>
      <c r="O28" s="38">
        <f t="shared" si="3"/>
        <v>0</v>
      </c>
      <c r="P28" s="38">
        <f t="shared" si="3"/>
        <v>0</v>
      </c>
      <c r="Q28" s="38">
        <f t="shared" si="3"/>
        <v>0</v>
      </c>
      <c r="R28" s="38">
        <f t="shared" si="3"/>
        <v>0</v>
      </c>
      <c r="S28" s="38">
        <f t="shared" si="3"/>
        <v>0</v>
      </c>
      <c r="T28" s="38">
        <f t="shared" si="3"/>
        <v>0</v>
      </c>
      <c r="U28" s="38">
        <f t="shared" si="3"/>
        <v>0</v>
      </c>
      <c r="V28" s="38">
        <f t="shared" si="3"/>
        <v>0</v>
      </c>
      <c r="W28" s="38">
        <f t="shared" si="3"/>
        <v>0</v>
      </c>
      <c r="X28" s="38">
        <f t="shared" si="3"/>
        <v>0</v>
      </c>
      <c r="Y28" s="38">
        <f t="shared" si="3"/>
        <v>0</v>
      </c>
      <c r="Z28" s="38">
        <f t="shared" si="3"/>
        <v>0</v>
      </c>
      <c r="AA28" s="38">
        <f t="shared" si="3"/>
        <v>0</v>
      </c>
      <c r="AB28" s="38">
        <f t="shared" si="3"/>
        <v>0</v>
      </c>
      <c r="AC28" s="38">
        <f t="shared" si="3"/>
        <v>0</v>
      </c>
      <c r="AD28" s="57"/>
      <c r="AE28" s="37"/>
      <c r="AF28" s="58">
        <f>AF45</f>
        <v>0</v>
      </c>
      <c r="AG28" s="152" t="s">
        <v>111</v>
      </c>
    </row>
    <row r="29" spans="1:33" s="13" customFormat="1" x14ac:dyDescent="0.35">
      <c r="A29" s="123">
        <v>2021</v>
      </c>
      <c r="B29" s="12" t="s">
        <v>90</v>
      </c>
      <c r="C29" s="38">
        <f t="shared" ref="C29:AC29" si="4">C49</f>
        <v>0</v>
      </c>
      <c r="D29" s="38">
        <f t="shared" si="4"/>
        <v>0</v>
      </c>
      <c r="E29" s="38">
        <f t="shared" si="4"/>
        <v>0</v>
      </c>
      <c r="F29" s="38">
        <f t="shared" si="4"/>
        <v>0</v>
      </c>
      <c r="G29" s="38">
        <f t="shared" si="4"/>
        <v>0</v>
      </c>
      <c r="H29" s="38">
        <f t="shared" si="4"/>
        <v>0</v>
      </c>
      <c r="I29" s="38">
        <f t="shared" si="4"/>
        <v>0</v>
      </c>
      <c r="J29" s="38">
        <f t="shared" si="4"/>
        <v>0</v>
      </c>
      <c r="K29" s="38">
        <f t="shared" si="4"/>
        <v>0</v>
      </c>
      <c r="L29" s="38">
        <f t="shared" si="4"/>
        <v>0</v>
      </c>
      <c r="M29" s="38">
        <f t="shared" si="4"/>
        <v>0</v>
      </c>
      <c r="N29" s="38">
        <f t="shared" si="4"/>
        <v>0</v>
      </c>
      <c r="O29" s="38">
        <f t="shared" si="4"/>
        <v>0</v>
      </c>
      <c r="P29" s="38">
        <f t="shared" si="4"/>
        <v>0</v>
      </c>
      <c r="Q29" s="38">
        <f t="shared" si="4"/>
        <v>0</v>
      </c>
      <c r="R29" s="38">
        <f t="shared" si="4"/>
        <v>0</v>
      </c>
      <c r="S29" s="38">
        <f t="shared" si="4"/>
        <v>0</v>
      </c>
      <c r="T29" s="38">
        <f t="shared" si="4"/>
        <v>0</v>
      </c>
      <c r="U29" s="38">
        <f t="shared" si="4"/>
        <v>0</v>
      </c>
      <c r="V29" s="38">
        <f t="shared" si="4"/>
        <v>0</v>
      </c>
      <c r="W29" s="38">
        <f t="shared" si="4"/>
        <v>0</v>
      </c>
      <c r="X29" s="38">
        <f t="shared" si="4"/>
        <v>0</v>
      </c>
      <c r="Y29" s="38">
        <f t="shared" si="4"/>
        <v>0</v>
      </c>
      <c r="Z29" s="38">
        <f t="shared" si="4"/>
        <v>0</v>
      </c>
      <c r="AA29" s="38">
        <f t="shared" si="4"/>
        <v>0</v>
      </c>
      <c r="AB29" s="38">
        <f t="shared" si="4"/>
        <v>0</v>
      </c>
      <c r="AC29" s="38">
        <f t="shared" si="4"/>
        <v>0</v>
      </c>
      <c r="AD29" s="57"/>
      <c r="AE29" s="37"/>
      <c r="AF29" s="58">
        <f>AF49</f>
        <v>0</v>
      </c>
      <c r="AG29" s="152" t="s">
        <v>112</v>
      </c>
    </row>
    <row r="30" spans="1:33" s="13" customFormat="1" x14ac:dyDescent="0.35">
      <c r="A30" s="123">
        <v>2021</v>
      </c>
      <c r="B30" s="12" t="s">
        <v>91</v>
      </c>
      <c r="C30" s="38">
        <f t="shared" ref="C30:AC30" si="5">C53</f>
        <v>0</v>
      </c>
      <c r="D30" s="38">
        <f t="shared" si="5"/>
        <v>0</v>
      </c>
      <c r="E30" s="38">
        <f t="shared" si="5"/>
        <v>0</v>
      </c>
      <c r="F30" s="38">
        <f t="shared" si="5"/>
        <v>0</v>
      </c>
      <c r="G30" s="38">
        <f t="shared" si="5"/>
        <v>0</v>
      </c>
      <c r="H30" s="38">
        <f t="shared" si="5"/>
        <v>0</v>
      </c>
      <c r="I30" s="38">
        <f t="shared" si="5"/>
        <v>0</v>
      </c>
      <c r="J30" s="38">
        <f t="shared" si="5"/>
        <v>0</v>
      </c>
      <c r="K30" s="38">
        <f t="shared" si="5"/>
        <v>0</v>
      </c>
      <c r="L30" s="38">
        <f t="shared" si="5"/>
        <v>0</v>
      </c>
      <c r="M30" s="38">
        <f t="shared" si="5"/>
        <v>0</v>
      </c>
      <c r="N30" s="38">
        <f t="shared" si="5"/>
        <v>0</v>
      </c>
      <c r="O30" s="38">
        <f t="shared" si="5"/>
        <v>0</v>
      </c>
      <c r="P30" s="38">
        <f t="shared" si="5"/>
        <v>0</v>
      </c>
      <c r="Q30" s="38">
        <f t="shared" si="5"/>
        <v>0</v>
      </c>
      <c r="R30" s="38">
        <f t="shared" si="5"/>
        <v>0</v>
      </c>
      <c r="S30" s="38">
        <f t="shared" si="5"/>
        <v>0</v>
      </c>
      <c r="T30" s="38">
        <f t="shared" si="5"/>
        <v>0</v>
      </c>
      <c r="U30" s="38">
        <f t="shared" si="5"/>
        <v>0</v>
      </c>
      <c r="V30" s="38">
        <f t="shared" si="5"/>
        <v>0</v>
      </c>
      <c r="W30" s="38">
        <f t="shared" si="5"/>
        <v>0</v>
      </c>
      <c r="X30" s="38">
        <f t="shared" si="5"/>
        <v>0</v>
      </c>
      <c r="Y30" s="38">
        <f t="shared" si="5"/>
        <v>0</v>
      </c>
      <c r="Z30" s="38">
        <f t="shared" si="5"/>
        <v>0</v>
      </c>
      <c r="AA30" s="38">
        <f t="shared" si="5"/>
        <v>0</v>
      </c>
      <c r="AB30" s="38">
        <f t="shared" si="5"/>
        <v>0</v>
      </c>
      <c r="AC30" s="38">
        <f t="shared" si="5"/>
        <v>0</v>
      </c>
      <c r="AD30" s="57"/>
      <c r="AE30" s="37"/>
      <c r="AF30" s="58">
        <f>AF53</f>
        <v>0</v>
      </c>
      <c r="AG30" s="152" t="s">
        <v>113</v>
      </c>
    </row>
    <row r="31" spans="1:33" s="13" customFormat="1" x14ac:dyDescent="0.35">
      <c r="A31" s="123">
        <v>2021</v>
      </c>
      <c r="B31" s="12" t="s">
        <v>92</v>
      </c>
      <c r="C31" s="19">
        <f t="shared" ref="C31:AC31" si="6">IF(C28=0,0,C29/C28)</f>
        <v>0</v>
      </c>
      <c r="D31" s="19">
        <f t="shared" si="6"/>
        <v>0</v>
      </c>
      <c r="E31" s="19">
        <f t="shared" si="6"/>
        <v>0</v>
      </c>
      <c r="F31" s="19">
        <f t="shared" si="6"/>
        <v>0</v>
      </c>
      <c r="G31" s="19">
        <f t="shared" si="6"/>
        <v>0</v>
      </c>
      <c r="H31" s="19">
        <f t="shared" si="6"/>
        <v>0</v>
      </c>
      <c r="I31" s="19">
        <f t="shared" si="6"/>
        <v>0</v>
      </c>
      <c r="J31" s="19">
        <f t="shared" si="6"/>
        <v>0</v>
      </c>
      <c r="K31" s="19">
        <f t="shared" si="6"/>
        <v>0</v>
      </c>
      <c r="L31" s="19">
        <f t="shared" si="6"/>
        <v>0</v>
      </c>
      <c r="M31" s="19">
        <f t="shared" si="6"/>
        <v>0</v>
      </c>
      <c r="N31" s="19">
        <f t="shared" si="6"/>
        <v>0</v>
      </c>
      <c r="O31" s="19">
        <f t="shared" si="6"/>
        <v>0</v>
      </c>
      <c r="P31" s="19">
        <f t="shared" si="6"/>
        <v>0</v>
      </c>
      <c r="Q31" s="19">
        <f t="shared" si="6"/>
        <v>0</v>
      </c>
      <c r="R31" s="19">
        <f t="shared" si="6"/>
        <v>0</v>
      </c>
      <c r="S31" s="19">
        <f t="shared" si="6"/>
        <v>0</v>
      </c>
      <c r="T31" s="19">
        <f t="shared" si="6"/>
        <v>0</v>
      </c>
      <c r="U31" s="19">
        <f t="shared" si="6"/>
        <v>0</v>
      </c>
      <c r="V31" s="19">
        <f t="shared" si="6"/>
        <v>0</v>
      </c>
      <c r="W31" s="19">
        <f t="shared" si="6"/>
        <v>0</v>
      </c>
      <c r="X31" s="19">
        <f t="shared" si="6"/>
        <v>0</v>
      </c>
      <c r="Y31" s="19">
        <f t="shared" si="6"/>
        <v>0</v>
      </c>
      <c r="Z31" s="19">
        <f t="shared" si="6"/>
        <v>0</v>
      </c>
      <c r="AA31" s="19">
        <f t="shared" si="6"/>
        <v>0</v>
      </c>
      <c r="AB31" s="19">
        <f t="shared" si="6"/>
        <v>0</v>
      </c>
      <c r="AC31" s="19">
        <f t="shared" si="6"/>
        <v>0</v>
      </c>
      <c r="AD31" s="77"/>
      <c r="AE31" s="78"/>
      <c r="AF31" s="59" t="e">
        <f>AF29/AF28</f>
        <v>#DIV/0!</v>
      </c>
      <c r="AG31" s="152" t="s">
        <v>114</v>
      </c>
    </row>
    <row r="32" spans="1:33" s="13" customFormat="1" ht="15" thickBot="1" x14ac:dyDescent="0.4">
      <c r="A32" s="124">
        <v>2021</v>
      </c>
      <c r="B32" s="145" t="s">
        <v>93</v>
      </c>
      <c r="C32" s="146">
        <f t="shared" ref="C32:AC32" si="7">IF(C28=0,0,C30/C28)</f>
        <v>0</v>
      </c>
      <c r="D32" s="146">
        <f t="shared" si="7"/>
        <v>0</v>
      </c>
      <c r="E32" s="146">
        <f t="shared" si="7"/>
        <v>0</v>
      </c>
      <c r="F32" s="146">
        <f t="shared" si="7"/>
        <v>0</v>
      </c>
      <c r="G32" s="146">
        <f t="shared" si="7"/>
        <v>0</v>
      </c>
      <c r="H32" s="146">
        <f t="shared" si="7"/>
        <v>0</v>
      </c>
      <c r="I32" s="146">
        <f t="shared" si="7"/>
        <v>0</v>
      </c>
      <c r="J32" s="146">
        <f t="shared" si="7"/>
        <v>0</v>
      </c>
      <c r="K32" s="146">
        <f t="shared" si="7"/>
        <v>0</v>
      </c>
      <c r="L32" s="146">
        <f t="shared" si="7"/>
        <v>0</v>
      </c>
      <c r="M32" s="146">
        <f t="shared" si="7"/>
        <v>0</v>
      </c>
      <c r="N32" s="146">
        <f t="shared" si="7"/>
        <v>0</v>
      </c>
      <c r="O32" s="146">
        <f t="shared" si="7"/>
        <v>0</v>
      </c>
      <c r="P32" s="146">
        <f t="shared" si="7"/>
        <v>0</v>
      </c>
      <c r="Q32" s="146">
        <f t="shared" si="7"/>
        <v>0</v>
      </c>
      <c r="R32" s="146">
        <f t="shared" si="7"/>
        <v>0</v>
      </c>
      <c r="S32" s="146">
        <f t="shared" si="7"/>
        <v>0</v>
      </c>
      <c r="T32" s="146">
        <f t="shared" si="7"/>
        <v>0</v>
      </c>
      <c r="U32" s="146">
        <f t="shared" si="7"/>
        <v>0</v>
      </c>
      <c r="V32" s="146">
        <f t="shared" si="7"/>
        <v>0</v>
      </c>
      <c r="W32" s="146">
        <f t="shared" si="7"/>
        <v>0</v>
      </c>
      <c r="X32" s="146">
        <f t="shared" si="7"/>
        <v>0</v>
      </c>
      <c r="Y32" s="146">
        <f t="shared" si="7"/>
        <v>0</v>
      </c>
      <c r="Z32" s="146">
        <f t="shared" si="7"/>
        <v>0</v>
      </c>
      <c r="AA32" s="146">
        <f t="shared" si="7"/>
        <v>0</v>
      </c>
      <c r="AB32" s="146">
        <f t="shared" si="7"/>
        <v>0</v>
      </c>
      <c r="AC32" s="146">
        <f t="shared" si="7"/>
        <v>0</v>
      </c>
      <c r="AD32" s="147"/>
      <c r="AE32" s="148"/>
      <c r="AF32" s="149" t="e">
        <f>AF30/AF28</f>
        <v>#DIV/0!</v>
      </c>
      <c r="AG32" s="152" t="s">
        <v>115</v>
      </c>
    </row>
    <row r="33" spans="1:33" s="13" customFormat="1" x14ac:dyDescent="0.35">
      <c r="A33" s="153"/>
      <c r="B33" s="130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2"/>
      <c r="AD33" s="133"/>
      <c r="AE33" s="134"/>
      <c r="AF33" s="135"/>
      <c r="AG33" s="152"/>
    </row>
    <row r="34" spans="1:33" s="13" customFormat="1" ht="15" thickBot="1" x14ac:dyDescent="0.4">
      <c r="A34" s="154"/>
      <c r="B34" s="109"/>
      <c r="C34" s="111"/>
      <c r="D34" s="111"/>
      <c r="E34" s="111"/>
      <c r="F34" s="110"/>
      <c r="G34" s="110"/>
      <c r="H34" s="111"/>
      <c r="I34" s="111"/>
      <c r="J34" s="111"/>
      <c r="K34" s="110"/>
      <c r="L34" s="110"/>
      <c r="M34" s="111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2"/>
      <c r="AD34" s="113"/>
      <c r="AE34" s="114"/>
      <c r="AF34" s="115"/>
      <c r="AG34" s="152"/>
    </row>
    <row r="35" spans="1:33" s="13" customFormat="1" x14ac:dyDescent="0.35">
      <c r="A35" s="116">
        <v>2021</v>
      </c>
      <c r="B35" s="117" t="s">
        <v>60</v>
      </c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9"/>
      <c r="AD35" s="120"/>
      <c r="AE35" s="121"/>
      <c r="AF35" s="122"/>
      <c r="AG35" s="152"/>
    </row>
    <row r="36" spans="1:33" s="13" customFormat="1" x14ac:dyDescent="0.35">
      <c r="A36" s="123">
        <v>2021</v>
      </c>
      <c r="B36" s="5" t="s">
        <v>18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45"/>
      <c r="AD36" s="79"/>
      <c r="AE36" s="80"/>
      <c r="AF36" s="60"/>
      <c r="AG36" s="152"/>
    </row>
    <row r="37" spans="1:33" x14ac:dyDescent="0.35">
      <c r="A37" s="123">
        <v>2021</v>
      </c>
      <c r="B37" s="3" t="s">
        <v>94</v>
      </c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81"/>
      <c r="AE37" s="82"/>
      <c r="AF37" s="58">
        <f>SUM(C37:AC37)</f>
        <v>0</v>
      </c>
      <c r="AG37" s="155" t="s">
        <v>40</v>
      </c>
    </row>
    <row r="38" spans="1:33" x14ac:dyDescent="0.35">
      <c r="A38" s="123">
        <v>2021</v>
      </c>
      <c r="B38" s="15" t="s">
        <v>19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46"/>
      <c r="AD38" s="83"/>
      <c r="AE38" s="84"/>
      <c r="AF38" s="61"/>
      <c r="AG38" s="155"/>
    </row>
    <row r="39" spans="1:33" x14ac:dyDescent="0.35">
      <c r="A39" s="123">
        <v>2021</v>
      </c>
      <c r="B39" s="3" t="s">
        <v>8</v>
      </c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9"/>
      <c r="AD39" s="81"/>
      <c r="AE39" s="82"/>
      <c r="AF39" s="58">
        <f>SUM(C39:AC39)</f>
        <v>0</v>
      </c>
      <c r="AG39" s="155" t="s">
        <v>95</v>
      </c>
    </row>
    <row r="40" spans="1:33" x14ac:dyDescent="0.35">
      <c r="A40" s="123">
        <v>2021</v>
      </c>
      <c r="B40" s="14" t="s">
        <v>77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9"/>
      <c r="AD40" s="81"/>
      <c r="AE40" s="82"/>
      <c r="AF40" s="58">
        <f>SUM(C40:AC40)</f>
        <v>0</v>
      </c>
      <c r="AG40" s="155" t="s">
        <v>34</v>
      </c>
    </row>
    <row r="41" spans="1:33" x14ac:dyDescent="0.35">
      <c r="A41" s="123">
        <v>2021</v>
      </c>
      <c r="B41" s="14" t="s">
        <v>41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9"/>
      <c r="AD41" s="81"/>
      <c r="AE41" s="82"/>
      <c r="AF41" s="58">
        <f>SUM(C41:AC41)</f>
        <v>0</v>
      </c>
      <c r="AG41" s="155" t="s">
        <v>96</v>
      </c>
    </row>
    <row r="42" spans="1:33" x14ac:dyDescent="0.35">
      <c r="A42" s="123">
        <v>2021</v>
      </c>
      <c r="B42" s="14" t="s">
        <v>37</v>
      </c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9"/>
      <c r="AD42" s="81"/>
      <c r="AE42" s="82"/>
      <c r="AF42" s="58">
        <f>SUM(C42:AC42)</f>
        <v>0</v>
      </c>
      <c r="AG42" s="155" t="s">
        <v>42</v>
      </c>
    </row>
    <row r="43" spans="1:33" x14ac:dyDescent="0.35">
      <c r="A43" s="123">
        <v>2021</v>
      </c>
      <c r="B43" s="3" t="s">
        <v>97</v>
      </c>
      <c r="C43" s="35">
        <f t="shared" ref="C43:AC43" si="8">C42*2.4*0.5</f>
        <v>0</v>
      </c>
      <c r="D43" s="35">
        <f t="shared" si="8"/>
        <v>0</v>
      </c>
      <c r="E43" s="35">
        <f t="shared" si="8"/>
        <v>0</v>
      </c>
      <c r="F43" s="35">
        <f t="shared" si="8"/>
        <v>0</v>
      </c>
      <c r="G43" s="35">
        <f t="shared" si="8"/>
        <v>0</v>
      </c>
      <c r="H43" s="35">
        <f t="shared" si="8"/>
        <v>0</v>
      </c>
      <c r="I43" s="35">
        <f t="shared" si="8"/>
        <v>0</v>
      </c>
      <c r="J43" s="35">
        <f t="shared" si="8"/>
        <v>0</v>
      </c>
      <c r="K43" s="35">
        <f t="shared" si="8"/>
        <v>0</v>
      </c>
      <c r="L43" s="35">
        <f t="shared" si="8"/>
        <v>0</v>
      </c>
      <c r="M43" s="35">
        <f t="shared" si="8"/>
        <v>0</v>
      </c>
      <c r="N43" s="35">
        <f t="shared" si="8"/>
        <v>0</v>
      </c>
      <c r="O43" s="35">
        <f t="shared" si="8"/>
        <v>0</v>
      </c>
      <c r="P43" s="35">
        <f t="shared" si="8"/>
        <v>0</v>
      </c>
      <c r="Q43" s="35">
        <f t="shared" si="8"/>
        <v>0</v>
      </c>
      <c r="R43" s="35">
        <f t="shared" si="8"/>
        <v>0</v>
      </c>
      <c r="S43" s="35">
        <f t="shared" si="8"/>
        <v>0</v>
      </c>
      <c r="T43" s="35">
        <f t="shared" si="8"/>
        <v>0</v>
      </c>
      <c r="U43" s="35">
        <f t="shared" si="8"/>
        <v>0</v>
      </c>
      <c r="V43" s="35">
        <f t="shared" si="8"/>
        <v>0</v>
      </c>
      <c r="W43" s="35">
        <f t="shared" si="8"/>
        <v>0</v>
      </c>
      <c r="X43" s="35">
        <f t="shared" si="8"/>
        <v>0</v>
      </c>
      <c r="Y43" s="35">
        <f t="shared" si="8"/>
        <v>0</v>
      </c>
      <c r="Z43" s="35">
        <f t="shared" si="8"/>
        <v>0</v>
      </c>
      <c r="AA43" s="35">
        <f t="shared" si="8"/>
        <v>0</v>
      </c>
      <c r="AB43" s="35">
        <f t="shared" si="8"/>
        <v>0</v>
      </c>
      <c r="AC43" s="35">
        <f t="shared" si="8"/>
        <v>0</v>
      </c>
      <c r="AD43" s="83"/>
      <c r="AE43" s="84"/>
      <c r="AF43" s="58">
        <f>SUM(C43:AC43)</f>
        <v>0</v>
      </c>
      <c r="AG43" s="155" t="s">
        <v>38</v>
      </c>
    </row>
    <row r="44" spans="1:33" x14ac:dyDescent="0.35">
      <c r="A44" s="123">
        <v>2021</v>
      </c>
      <c r="B44" s="3" t="s">
        <v>98</v>
      </c>
      <c r="C44" s="35">
        <f t="shared" ref="C44:AC44" si="9">C37+C39-C40+C43+C41</f>
        <v>0</v>
      </c>
      <c r="D44" s="35">
        <f t="shared" si="9"/>
        <v>0</v>
      </c>
      <c r="E44" s="35">
        <f t="shared" si="9"/>
        <v>0</v>
      </c>
      <c r="F44" s="35">
        <f t="shared" si="9"/>
        <v>0</v>
      </c>
      <c r="G44" s="35">
        <f t="shared" si="9"/>
        <v>0</v>
      </c>
      <c r="H44" s="35">
        <f t="shared" si="9"/>
        <v>0</v>
      </c>
      <c r="I44" s="35">
        <f t="shared" si="9"/>
        <v>0</v>
      </c>
      <c r="J44" s="35">
        <f t="shared" si="9"/>
        <v>0</v>
      </c>
      <c r="K44" s="35">
        <f t="shared" si="9"/>
        <v>0</v>
      </c>
      <c r="L44" s="35">
        <f t="shared" si="9"/>
        <v>0</v>
      </c>
      <c r="M44" s="35">
        <f t="shared" si="9"/>
        <v>0</v>
      </c>
      <c r="N44" s="35">
        <f t="shared" si="9"/>
        <v>0</v>
      </c>
      <c r="O44" s="35">
        <f t="shared" si="9"/>
        <v>0</v>
      </c>
      <c r="P44" s="35">
        <f t="shared" si="9"/>
        <v>0</v>
      </c>
      <c r="Q44" s="35">
        <f t="shared" si="9"/>
        <v>0</v>
      </c>
      <c r="R44" s="35">
        <f t="shared" si="9"/>
        <v>0</v>
      </c>
      <c r="S44" s="35">
        <f t="shared" si="9"/>
        <v>0</v>
      </c>
      <c r="T44" s="35">
        <f t="shared" si="9"/>
        <v>0</v>
      </c>
      <c r="U44" s="35">
        <f t="shared" si="9"/>
        <v>0</v>
      </c>
      <c r="V44" s="35">
        <f t="shared" si="9"/>
        <v>0</v>
      </c>
      <c r="W44" s="35">
        <f t="shared" si="9"/>
        <v>0</v>
      </c>
      <c r="X44" s="35">
        <f t="shared" si="9"/>
        <v>0</v>
      </c>
      <c r="Y44" s="35">
        <f t="shared" si="9"/>
        <v>0</v>
      </c>
      <c r="Z44" s="35">
        <f>Z37+Z39-Z40+Z43+Z41</f>
        <v>0</v>
      </c>
      <c r="AA44" s="35">
        <f t="shared" si="9"/>
        <v>0</v>
      </c>
      <c r="AB44" s="35">
        <f t="shared" si="9"/>
        <v>0</v>
      </c>
      <c r="AC44" s="35">
        <f t="shared" si="9"/>
        <v>0</v>
      </c>
      <c r="AD44" s="83"/>
      <c r="AE44" s="84"/>
      <c r="AF44" s="58">
        <f>SUM(C44:AC44)</f>
        <v>0</v>
      </c>
      <c r="AG44" s="155" t="s">
        <v>100</v>
      </c>
    </row>
    <row r="45" spans="1:33" x14ac:dyDescent="0.35">
      <c r="A45" s="123">
        <v>2021</v>
      </c>
      <c r="B45" s="3" t="s">
        <v>99</v>
      </c>
      <c r="C45" s="35">
        <f t="shared" ref="C45:AC45" si="10">C37+C39-C40</f>
        <v>0</v>
      </c>
      <c r="D45" s="35">
        <f t="shared" si="10"/>
        <v>0</v>
      </c>
      <c r="E45" s="35">
        <f t="shared" si="10"/>
        <v>0</v>
      </c>
      <c r="F45" s="35">
        <f t="shared" si="10"/>
        <v>0</v>
      </c>
      <c r="G45" s="35">
        <f t="shared" si="10"/>
        <v>0</v>
      </c>
      <c r="H45" s="35">
        <f t="shared" si="10"/>
        <v>0</v>
      </c>
      <c r="I45" s="35">
        <f t="shared" si="10"/>
        <v>0</v>
      </c>
      <c r="J45" s="35">
        <f t="shared" si="10"/>
        <v>0</v>
      </c>
      <c r="K45" s="35">
        <f t="shared" si="10"/>
        <v>0</v>
      </c>
      <c r="L45" s="35">
        <f t="shared" si="10"/>
        <v>0</v>
      </c>
      <c r="M45" s="35">
        <f t="shared" si="10"/>
        <v>0</v>
      </c>
      <c r="N45" s="35">
        <f t="shared" si="10"/>
        <v>0</v>
      </c>
      <c r="O45" s="35">
        <f t="shared" si="10"/>
        <v>0</v>
      </c>
      <c r="P45" s="35">
        <f t="shared" si="10"/>
        <v>0</v>
      </c>
      <c r="Q45" s="35">
        <f t="shared" si="10"/>
        <v>0</v>
      </c>
      <c r="R45" s="35">
        <f t="shared" si="10"/>
        <v>0</v>
      </c>
      <c r="S45" s="35">
        <f t="shared" si="10"/>
        <v>0</v>
      </c>
      <c r="T45" s="35">
        <f t="shared" si="10"/>
        <v>0</v>
      </c>
      <c r="U45" s="35">
        <f t="shared" si="10"/>
        <v>0</v>
      </c>
      <c r="V45" s="35">
        <f t="shared" si="10"/>
        <v>0</v>
      </c>
      <c r="W45" s="35">
        <f t="shared" si="10"/>
        <v>0</v>
      </c>
      <c r="X45" s="35">
        <f t="shared" si="10"/>
        <v>0</v>
      </c>
      <c r="Y45" s="35">
        <f t="shared" si="10"/>
        <v>0</v>
      </c>
      <c r="Z45" s="35">
        <f>Z37+Z39-Z40</f>
        <v>0</v>
      </c>
      <c r="AA45" s="35">
        <f t="shared" si="10"/>
        <v>0</v>
      </c>
      <c r="AB45" s="35">
        <f t="shared" si="10"/>
        <v>0</v>
      </c>
      <c r="AC45" s="35">
        <f t="shared" si="10"/>
        <v>0</v>
      </c>
      <c r="AD45" s="83"/>
      <c r="AE45" s="84"/>
      <c r="AF45" s="58">
        <f>SUM(C45:AC45)</f>
        <v>0</v>
      </c>
      <c r="AG45" s="155" t="s">
        <v>35</v>
      </c>
    </row>
    <row r="46" spans="1:33" x14ac:dyDescent="0.35">
      <c r="A46" s="123">
        <v>2021</v>
      </c>
      <c r="B46" s="15" t="s">
        <v>20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83"/>
      <c r="AE46" s="84"/>
      <c r="AF46" s="61"/>
      <c r="AG46" s="155"/>
    </row>
    <row r="47" spans="1:33" x14ac:dyDescent="0.35">
      <c r="A47" s="123">
        <v>2021</v>
      </c>
      <c r="B47" s="3" t="s">
        <v>21</v>
      </c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81"/>
      <c r="AE47" s="82"/>
      <c r="AF47" s="58">
        <f>SUM(C47:AC47)</f>
        <v>0</v>
      </c>
      <c r="AG47" s="155" t="s">
        <v>101</v>
      </c>
    </row>
    <row r="48" spans="1:33" x14ac:dyDescent="0.35">
      <c r="A48" s="123">
        <v>2021</v>
      </c>
      <c r="B48" s="3" t="s">
        <v>23</v>
      </c>
      <c r="C48" s="35">
        <f t="shared" ref="C48:AC48" si="11">C44-C47</f>
        <v>0</v>
      </c>
      <c r="D48" s="35">
        <f t="shared" si="11"/>
        <v>0</v>
      </c>
      <c r="E48" s="35">
        <f t="shared" si="11"/>
        <v>0</v>
      </c>
      <c r="F48" s="35">
        <f t="shared" si="11"/>
        <v>0</v>
      </c>
      <c r="G48" s="35">
        <f t="shared" si="11"/>
        <v>0</v>
      </c>
      <c r="H48" s="35">
        <f t="shared" si="11"/>
        <v>0</v>
      </c>
      <c r="I48" s="35">
        <f t="shared" si="11"/>
        <v>0</v>
      </c>
      <c r="J48" s="35">
        <f t="shared" si="11"/>
        <v>0</v>
      </c>
      <c r="K48" s="35">
        <f t="shared" si="11"/>
        <v>0</v>
      </c>
      <c r="L48" s="35">
        <f t="shared" si="11"/>
        <v>0</v>
      </c>
      <c r="M48" s="35">
        <f t="shared" si="11"/>
        <v>0</v>
      </c>
      <c r="N48" s="35">
        <f t="shared" si="11"/>
        <v>0</v>
      </c>
      <c r="O48" s="35">
        <f t="shared" si="11"/>
        <v>0</v>
      </c>
      <c r="P48" s="35">
        <f t="shared" si="11"/>
        <v>0</v>
      </c>
      <c r="Q48" s="35">
        <f t="shared" si="11"/>
        <v>0</v>
      </c>
      <c r="R48" s="35">
        <f t="shared" si="11"/>
        <v>0</v>
      </c>
      <c r="S48" s="35">
        <f t="shared" si="11"/>
        <v>0</v>
      </c>
      <c r="T48" s="35">
        <f t="shared" si="11"/>
        <v>0</v>
      </c>
      <c r="U48" s="35">
        <f t="shared" si="11"/>
        <v>0</v>
      </c>
      <c r="V48" s="35">
        <f t="shared" si="11"/>
        <v>0</v>
      </c>
      <c r="W48" s="35">
        <f t="shared" si="11"/>
        <v>0</v>
      </c>
      <c r="X48" s="35">
        <f t="shared" si="11"/>
        <v>0</v>
      </c>
      <c r="Y48" s="35">
        <f t="shared" si="11"/>
        <v>0</v>
      </c>
      <c r="Z48" s="35">
        <f t="shared" si="11"/>
        <v>0</v>
      </c>
      <c r="AA48" s="35">
        <f t="shared" si="11"/>
        <v>0</v>
      </c>
      <c r="AB48" s="35">
        <f t="shared" si="11"/>
        <v>0</v>
      </c>
      <c r="AC48" s="35">
        <f t="shared" si="11"/>
        <v>0</v>
      </c>
      <c r="AD48" s="83"/>
      <c r="AE48" s="84"/>
      <c r="AF48" s="58">
        <f>SUM(C48:AC48)</f>
        <v>0</v>
      </c>
      <c r="AG48" s="155" t="s">
        <v>102</v>
      </c>
    </row>
    <row r="49" spans="1:33" x14ac:dyDescent="0.35">
      <c r="A49" s="123">
        <v>2021</v>
      </c>
      <c r="B49" s="3" t="s">
        <v>39</v>
      </c>
      <c r="C49" s="35">
        <f t="shared" ref="C49:AC49" si="12">C45-C47</f>
        <v>0</v>
      </c>
      <c r="D49" s="35">
        <f t="shared" si="12"/>
        <v>0</v>
      </c>
      <c r="E49" s="35">
        <f t="shared" si="12"/>
        <v>0</v>
      </c>
      <c r="F49" s="35">
        <f t="shared" si="12"/>
        <v>0</v>
      </c>
      <c r="G49" s="35">
        <f t="shared" si="12"/>
        <v>0</v>
      </c>
      <c r="H49" s="35">
        <f t="shared" si="12"/>
        <v>0</v>
      </c>
      <c r="I49" s="35">
        <f t="shared" si="12"/>
        <v>0</v>
      </c>
      <c r="J49" s="35">
        <f t="shared" si="12"/>
        <v>0</v>
      </c>
      <c r="K49" s="35">
        <f t="shared" si="12"/>
        <v>0</v>
      </c>
      <c r="L49" s="35">
        <f t="shared" si="12"/>
        <v>0</v>
      </c>
      <c r="M49" s="35">
        <f t="shared" si="12"/>
        <v>0</v>
      </c>
      <c r="N49" s="35">
        <f t="shared" si="12"/>
        <v>0</v>
      </c>
      <c r="O49" s="35">
        <f t="shared" si="12"/>
        <v>0</v>
      </c>
      <c r="P49" s="35">
        <f t="shared" si="12"/>
        <v>0</v>
      </c>
      <c r="Q49" s="35">
        <f t="shared" si="12"/>
        <v>0</v>
      </c>
      <c r="R49" s="35">
        <f t="shared" si="12"/>
        <v>0</v>
      </c>
      <c r="S49" s="35">
        <f t="shared" si="12"/>
        <v>0</v>
      </c>
      <c r="T49" s="35">
        <f t="shared" si="12"/>
        <v>0</v>
      </c>
      <c r="U49" s="35">
        <f t="shared" si="12"/>
        <v>0</v>
      </c>
      <c r="V49" s="35">
        <f t="shared" si="12"/>
        <v>0</v>
      </c>
      <c r="W49" s="35">
        <f t="shared" si="12"/>
        <v>0</v>
      </c>
      <c r="X49" s="35">
        <f t="shared" si="12"/>
        <v>0</v>
      </c>
      <c r="Y49" s="35">
        <f t="shared" si="12"/>
        <v>0</v>
      </c>
      <c r="Z49" s="35">
        <f>Z45-Z47</f>
        <v>0</v>
      </c>
      <c r="AA49" s="35">
        <f t="shared" si="12"/>
        <v>0</v>
      </c>
      <c r="AB49" s="35">
        <f t="shared" si="12"/>
        <v>0</v>
      </c>
      <c r="AC49" s="35">
        <f t="shared" si="12"/>
        <v>0</v>
      </c>
      <c r="AD49" s="83"/>
      <c r="AE49" s="84"/>
      <c r="AF49" s="58">
        <f>SUM(C49:AC49)</f>
        <v>0</v>
      </c>
      <c r="AG49" s="155" t="s">
        <v>103</v>
      </c>
    </row>
    <row r="50" spans="1:33" x14ac:dyDescent="0.35">
      <c r="A50" s="123">
        <v>2021</v>
      </c>
      <c r="B50" s="15" t="s">
        <v>24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83"/>
      <c r="AE50" s="84"/>
      <c r="AF50" s="61"/>
      <c r="AG50" s="155"/>
    </row>
    <row r="51" spans="1:33" x14ac:dyDescent="0.35">
      <c r="A51" s="123">
        <v>2021</v>
      </c>
      <c r="B51" s="3" t="s">
        <v>25</v>
      </c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81"/>
      <c r="AE51" s="82"/>
      <c r="AF51" s="58">
        <f>SUM(C51:AC51)</f>
        <v>0</v>
      </c>
      <c r="AG51" s="155" t="s">
        <v>43</v>
      </c>
    </row>
    <row r="52" spans="1:33" x14ac:dyDescent="0.35">
      <c r="A52" s="123">
        <v>2021</v>
      </c>
      <c r="B52" s="3" t="s">
        <v>26</v>
      </c>
      <c r="C52" s="35">
        <f t="shared" ref="C52:AC52" si="13">C48-C51</f>
        <v>0</v>
      </c>
      <c r="D52" s="35">
        <f t="shared" si="13"/>
        <v>0</v>
      </c>
      <c r="E52" s="35">
        <f t="shared" si="13"/>
        <v>0</v>
      </c>
      <c r="F52" s="35">
        <f t="shared" si="13"/>
        <v>0</v>
      </c>
      <c r="G52" s="35">
        <f t="shared" si="13"/>
        <v>0</v>
      </c>
      <c r="H52" s="35">
        <f t="shared" si="13"/>
        <v>0</v>
      </c>
      <c r="I52" s="35">
        <f t="shared" si="13"/>
        <v>0</v>
      </c>
      <c r="J52" s="35">
        <f t="shared" si="13"/>
        <v>0</v>
      </c>
      <c r="K52" s="35">
        <f t="shared" si="13"/>
        <v>0</v>
      </c>
      <c r="L52" s="35">
        <f t="shared" si="13"/>
        <v>0</v>
      </c>
      <c r="M52" s="35">
        <f t="shared" si="13"/>
        <v>0</v>
      </c>
      <c r="N52" s="35">
        <f t="shared" si="13"/>
        <v>0</v>
      </c>
      <c r="O52" s="35">
        <f t="shared" si="13"/>
        <v>0</v>
      </c>
      <c r="P52" s="35">
        <f t="shared" si="13"/>
        <v>0</v>
      </c>
      <c r="Q52" s="35">
        <f t="shared" si="13"/>
        <v>0</v>
      </c>
      <c r="R52" s="35">
        <f t="shared" si="13"/>
        <v>0</v>
      </c>
      <c r="S52" s="35">
        <f t="shared" si="13"/>
        <v>0</v>
      </c>
      <c r="T52" s="35">
        <f t="shared" si="13"/>
        <v>0</v>
      </c>
      <c r="U52" s="35">
        <f t="shared" si="13"/>
        <v>0</v>
      </c>
      <c r="V52" s="35">
        <f t="shared" si="13"/>
        <v>0</v>
      </c>
      <c r="W52" s="35">
        <f t="shared" si="13"/>
        <v>0</v>
      </c>
      <c r="X52" s="35">
        <f t="shared" si="13"/>
        <v>0</v>
      </c>
      <c r="Y52" s="35">
        <f t="shared" si="13"/>
        <v>0</v>
      </c>
      <c r="Z52" s="35">
        <f t="shared" si="13"/>
        <v>0</v>
      </c>
      <c r="AA52" s="35">
        <f t="shared" si="13"/>
        <v>0</v>
      </c>
      <c r="AB52" s="35">
        <f t="shared" si="13"/>
        <v>0</v>
      </c>
      <c r="AC52" s="35">
        <f t="shared" si="13"/>
        <v>0</v>
      </c>
      <c r="AD52" s="83"/>
      <c r="AE52" s="84"/>
      <c r="AF52" s="58">
        <f>SUM(C52:AC52)</f>
        <v>0</v>
      </c>
      <c r="AG52" s="155" t="s">
        <v>36</v>
      </c>
    </row>
    <row r="53" spans="1:33" ht="15" thickBot="1" x14ac:dyDescent="0.4">
      <c r="A53" s="124">
        <v>2021</v>
      </c>
      <c r="B53" s="125" t="s">
        <v>27</v>
      </c>
      <c r="C53" s="126">
        <f t="shared" ref="C53:AC53" si="14">C49-C51</f>
        <v>0</v>
      </c>
      <c r="D53" s="126">
        <f t="shared" si="14"/>
        <v>0</v>
      </c>
      <c r="E53" s="126">
        <f t="shared" si="14"/>
        <v>0</v>
      </c>
      <c r="F53" s="126">
        <f t="shared" si="14"/>
        <v>0</v>
      </c>
      <c r="G53" s="126">
        <f t="shared" si="14"/>
        <v>0</v>
      </c>
      <c r="H53" s="126">
        <f t="shared" si="14"/>
        <v>0</v>
      </c>
      <c r="I53" s="126">
        <f t="shared" si="14"/>
        <v>0</v>
      </c>
      <c r="J53" s="126">
        <f t="shared" si="14"/>
        <v>0</v>
      </c>
      <c r="K53" s="126">
        <f t="shared" si="14"/>
        <v>0</v>
      </c>
      <c r="L53" s="126">
        <f t="shared" si="14"/>
        <v>0</v>
      </c>
      <c r="M53" s="126">
        <f t="shared" si="14"/>
        <v>0</v>
      </c>
      <c r="N53" s="126">
        <f t="shared" si="14"/>
        <v>0</v>
      </c>
      <c r="O53" s="126">
        <f t="shared" si="14"/>
        <v>0</v>
      </c>
      <c r="P53" s="126">
        <f t="shared" si="14"/>
        <v>0</v>
      </c>
      <c r="Q53" s="126">
        <f t="shared" si="14"/>
        <v>0</v>
      </c>
      <c r="R53" s="126">
        <f t="shared" si="14"/>
        <v>0</v>
      </c>
      <c r="S53" s="126">
        <f t="shared" si="14"/>
        <v>0</v>
      </c>
      <c r="T53" s="126">
        <f t="shared" si="14"/>
        <v>0</v>
      </c>
      <c r="U53" s="126">
        <f t="shared" si="14"/>
        <v>0</v>
      </c>
      <c r="V53" s="126">
        <f t="shared" si="14"/>
        <v>0</v>
      </c>
      <c r="W53" s="126">
        <f t="shared" si="14"/>
        <v>0</v>
      </c>
      <c r="X53" s="126">
        <f t="shared" si="14"/>
        <v>0</v>
      </c>
      <c r="Y53" s="126">
        <f t="shared" si="14"/>
        <v>0</v>
      </c>
      <c r="Z53" s="126">
        <f t="shared" si="14"/>
        <v>0</v>
      </c>
      <c r="AA53" s="126">
        <f t="shared" si="14"/>
        <v>0</v>
      </c>
      <c r="AB53" s="126">
        <f t="shared" si="14"/>
        <v>0</v>
      </c>
      <c r="AC53" s="126">
        <f t="shared" si="14"/>
        <v>0</v>
      </c>
      <c r="AD53" s="127"/>
      <c r="AE53" s="128"/>
      <c r="AF53" s="129">
        <f>SUM(C53:I53)</f>
        <v>0</v>
      </c>
      <c r="AG53" s="156" t="s">
        <v>44</v>
      </c>
    </row>
    <row r="54" spans="1:33" s="51" customFormat="1" x14ac:dyDescent="0.35">
      <c r="A54" s="108"/>
      <c r="AG54" s="103"/>
    </row>
    <row r="55" spans="1:33" s="51" customFormat="1" x14ac:dyDescent="0.35">
      <c r="AG55" s="103"/>
    </row>
    <row r="56" spans="1:33" s="105" customFormat="1" x14ac:dyDescent="0.35">
      <c r="A56" s="104"/>
      <c r="C56" s="107"/>
      <c r="D56" s="107"/>
      <c r="E56" s="107"/>
      <c r="F56" s="106"/>
      <c r="G56" s="106"/>
      <c r="H56" s="107"/>
      <c r="I56" s="107"/>
      <c r="J56" s="107"/>
      <c r="K56" s="106"/>
      <c r="L56" s="106"/>
      <c r="M56" s="107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4"/>
      <c r="AG56" s="106"/>
    </row>
    <row r="57" spans="1:33" s="25" customFormat="1" x14ac:dyDescent="0.35">
      <c r="A57" s="24"/>
      <c r="C57" s="26"/>
      <c r="D57" s="26"/>
      <c r="E57" s="26"/>
      <c r="F57" s="27"/>
      <c r="G57" s="27"/>
      <c r="H57" s="26"/>
      <c r="I57" s="26"/>
      <c r="J57" s="26"/>
      <c r="K57" s="27"/>
      <c r="L57" s="27"/>
      <c r="M57" s="26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64"/>
      <c r="AE57" s="27"/>
      <c r="AF57" s="65"/>
      <c r="AG57" s="28"/>
    </row>
    <row r="58" spans="1:33" s="25" customFormat="1" x14ac:dyDescent="0.35">
      <c r="A58" s="24"/>
      <c r="C58" s="29"/>
      <c r="D58" s="29"/>
      <c r="E58" s="29"/>
      <c r="F58" s="29"/>
      <c r="G58" s="29"/>
      <c r="H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66"/>
      <c r="AE58" s="29"/>
      <c r="AF58" s="67"/>
      <c r="AG58" s="28"/>
    </row>
    <row r="59" spans="1:33" s="25" customFormat="1" x14ac:dyDescent="0.35">
      <c r="A59" s="24"/>
      <c r="C59" s="26"/>
      <c r="D59" s="26"/>
      <c r="E59" s="26"/>
      <c r="F59" s="27"/>
      <c r="G59" s="27"/>
      <c r="H59" s="26"/>
      <c r="J59" s="26"/>
      <c r="K59" s="27"/>
      <c r="L59" s="27"/>
      <c r="M59" s="26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64"/>
      <c r="AE59" s="27"/>
      <c r="AF59" s="67"/>
      <c r="AG59" s="28"/>
    </row>
    <row r="60" spans="1:33" s="25" customFormat="1" x14ac:dyDescent="0.35">
      <c r="A60" s="24"/>
      <c r="C60" s="29"/>
      <c r="D60" s="29"/>
      <c r="E60" s="29"/>
      <c r="F60" s="29"/>
      <c r="G60" s="29"/>
      <c r="H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66"/>
      <c r="AE60" s="29"/>
      <c r="AF60" s="67"/>
      <c r="AG60" s="28"/>
    </row>
    <row r="61" spans="1:33" s="25" customFormat="1" x14ac:dyDescent="0.35">
      <c r="A61" s="24"/>
      <c r="C61" s="29"/>
      <c r="D61" s="29"/>
      <c r="E61" s="29"/>
      <c r="F61" s="29"/>
      <c r="G61" s="29"/>
      <c r="H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66"/>
      <c r="AE61" s="29"/>
      <c r="AF61" s="67"/>
      <c r="AG61" s="28"/>
    </row>
    <row r="62" spans="1:33" s="25" customFormat="1" x14ac:dyDescent="0.35">
      <c r="A62" s="24"/>
      <c r="C62" s="30"/>
      <c r="D62" s="30"/>
      <c r="E62" s="30"/>
      <c r="F62" s="30"/>
      <c r="G62" s="30"/>
      <c r="H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68"/>
      <c r="AE62" s="30"/>
      <c r="AF62" s="69"/>
      <c r="AG62" s="28"/>
    </row>
    <row r="63" spans="1:33" s="25" customFormat="1" x14ac:dyDescent="0.35">
      <c r="A63" s="24"/>
      <c r="C63" s="30"/>
      <c r="D63" s="30"/>
      <c r="E63" s="30"/>
      <c r="F63" s="30"/>
      <c r="G63" s="30"/>
      <c r="H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68"/>
      <c r="AE63" s="30"/>
      <c r="AF63" s="69"/>
      <c r="AG63" s="28"/>
    </row>
    <row r="64" spans="1:33" s="25" customFormat="1" x14ac:dyDescent="0.35">
      <c r="A64" s="24"/>
      <c r="C64" s="26"/>
      <c r="D64" s="26"/>
      <c r="E64" s="26"/>
      <c r="F64" s="27"/>
      <c r="G64" s="27"/>
      <c r="H64" s="26"/>
      <c r="J64" s="26"/>
      <c r="K64" s="27"/>
      <c r="L64" s="27"/>
      <c r="M64" s="26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64"/>
      <c r="AE64" s="27"/>
      <c r="AF64" s="67"/>
      <c r="AG64" s="28"/>
    </row>
    <row r="65" spans="1:33" s="25" customFormat="1" x14ac:dyDescent="0.35">
      <c r="A65" s="24"/>
      <c r="B65" s="23"/>
      <c r="AD65" s="70"/>
      <c r="AF65" s="71"/>
      <c r="AG65" s="28"/>
    </row>
    <row r="66" spans="1:33" s="25" customFormat="1" x14ac:dyDescent="0.35">
      <c r="A66" s="24"/>
      <c r="B66" s="23"/>
      <c r="AD66" s="70"/>
      <c r="AF66" s="71"/>
      <c r="AG66" s="28"/>
    </row>
    <row r="67" spans="1:33" s="21" customFormat="1" x14ac:dyDescent="0.35">
      <c r="A67" s="24"/>
      <c r="AD67" s="62"/>
      <c r="AF67" s="63"/>
      <c r="AG67" s="22"/>
    </row>
    <row r="68" spans="1:33" s="21" customFormat="1" x14ac:dyDescent="0.35">
      <c r="A68" s="24"/>
      <c r="B68" s="31"/>
      <c r="AD68" s="62"/>
      <c r="AF68" s="63"/>
      <c r="AG68" s="22"/>
    </row>
    <row r="69" spans="1:33" s="21" customFormat="1" x14ac:dyDescent="0.35">
      <c r="A69" s="24"/>
      <c r="AD69" s="62"/>
      <c r="AF69" s="63"/>
      <c r="AG69" s="22"/>
    </row>
    <row r="70" spans="1:33" s="21" customFormat="1" x14ac:dyDescent="0.35">
      <c r="A70" s="24"/>
      <c r="B70" s="32"/>
      <c r="AD70" s="62"/>
      <c r="AF70" s="63"/>
      <c r="AG70" s="22"/>
    </row>
    <row r="71" spans="1:33" s="21" customFormat="1" x14ac:dyDescent="0.35">
      <c r="A71" s="24"/>
      <c r="B71" s="32"/>
      <c r="AD71" s="62"/>
      <c r="AF71" s="63"/>
      <c r="AG71" s="22"/>
    </row>
    <row r="72" spans="1:33" s="21" customFormat="1" x14ac:dyDescent="0.35">
      <c r="A72" s="24"/>
      <c r="B72" s="32"/>
      <c r="AD72" s="62"/>
      <c r="AF72" s="63"/>
      <c r="AG72" s="22"/>
    </row>
    <row r="73" spans="1:33" s="21" customFormat="1" x14ac:dyDescent="0.35">
      <c r="A73" s="24"/>
      <c r="AD73" s="62"/>
      <c r="AF73" s="63"/>
      <c r="AG73" s="22"/>
    </row>
    <row r="74" spans="1:33" s="21" customFormat="1" x14ac:dyDescent="0.35">
      <c r="A74" s="24"/>
      <c r="AD74" s="62"/>
      <c r="AF74" s="63"/>
      <c r="AG74" s="22"/>
    </row>
    <row r="75" spans="1:33" s="21" customFormat="1" x14ac:dyDescent="0.35">
      <c r="A75" s="24"/>
      <c r="AD75" s="62"/>
      <c r="AF75" s="63"/>
      <c r="AG75" s="22"/>
    </row>
    <row r="76" spans="1:33" s="21" customFormat="1" x14ac:dyDescent="0.35">
      <c r="A76" s="24"/>
      <c r="B76" s="31"/>
      <c r="AD76" s="62"/>
      <c r="AF76" s="63"/>
      <c r="AG76" s="22"/>
    </row>
    <row r="77" spans="1:33" s="21" customFormat="1" x14ac:dyDescent="0.35">
      <c r="A77" s="24"/>
      <c r="AD77" s="62"/>
      <c r="AF77" s="63"/>
      <c r="AG77" s="22"/>
    </row>
    <row r="78" spans="1:33" s="21" customFormat="1" x14ac:dyDescent="0.35">
      <c r="A78" s="24"/>
      <c r="AD78" s="62"/>
      <c r="AF78" s="63"/>
      <c r="AG78" s="22"/>
    </row>
    <row r="79" spans="1:33" s="21" customFormat="1" x14ac:dyDescent="0.35">
      <c r="A79" s="24"/>
      <c r="AD79" s="62"/>
      <c r="AF79" s="63"/>
      <c r="AG79" s="22"/>
    </row>
    <row r="80" spans="1:33" s="21" customFormat="1" x14ac:dyDescent="0.35">
      <c r="A80" s="24"/>
      <c r="B80" s="31"/>
      <c r="AD80" s="62"/>
      <c r="AF80" s="63"/>
      <c r="AG80" s="22"/>
    </row>
    <row r="81" spans="1:33" s="21" customFormat="1" x14ac:dyDescent="0.35">
      <c r="A81" s="24"/>
      <c r="AD81" s="62"/>
      <c r="AF81" s="63"/>
      <c r="AG81" s="22"/>
    </row>
    <row r="82" spans="1:33" s="21" customFormat="1" x14ac:dyDescent="0.35">
      <c r="A82" s="24"/>
      <c r="AD82" s="62"/>
      <c r="AF82" s="63"/>
      <c r="AG82" s="22"/>
    </row>
    <row r="83" spans="1:33" s="21" customFormat="1" x14ac:dyDescent="0.35">
      <c r="A83" s="24"/>
      <c r="AD83" s="62"/>
      <c r="AF83" s="63"/>
      <c r="AG83" s="22"/>
    </row>
    <row r="84" spans="1:33" s="21" customFormat="1" x14ac:dyDescent="0.35">
      <c r="A84" s="24"/>
      <c r="AD84" s="62"/>
      <c r="AF84" s="63"/>
    </row>
    <row r="85" spans="1:33" s="21" customFormat="1" x14ac:dyDescent="0.35">
      <c r="AD85" s="62"/>
      <c r="AF85" s="63"/>
    </row>
  </sheetData>
  <sortState xmlns:xlrd2="http://schemas.microsoft.com/office/spreadsheetml/2017/richdata2" columnSort="1" ref="D1:L88">
    <sortCondition descending="1" ref="D25:L25"/>
  </sortState>
  <phoneticPr fontId="8" type="noConversion"/>
  <dataValidations count="4">
    <dataValidation type="list" allowBlank="1" showInputMessage="1" showErrorMessage="1" sqref="AD13:AE13" xr:uid="{00000000-0002-0000-0000-000001000000}">
      <formula1>#REF!</formula1>
    </dataValidation>
    <dataValidation type="list" allowBlank="1" showInputMessage="1" showErrorMessage="1" sqref="AD14:AE14" xr:uid="{00000000-0002-0000-0000-000002000000}">
      <formula1>#REF!</formula1>
    </dataValidation>
    <dataValidation type="list" allowBlank="1" showInputMessage="1" showErrorMessage="1" sqref="AD15:AE15" xr:uid="{00000000-0002-0000-0000-000003000000}">
      <formula1>#REF!</formula1>
    </dataValidation>
    <dataValidation type="list" allowBlank="1" showInputMessage="1" showErrorMessage="1" sqref="AD16:AE16" xr:uid="{00000000-0002-0000-0000-000004000000}">
      <formula1>#REF!</formula1>
    </dataValidation>
  </dataValidations>
  <pageMargins left="0.7" right="0.7" top="0.75" bottom="0.75" header="0.3" footer="0.3"/>
  <pageSetup paperSize="8" scale="82" orientation="landscape" r:id="rId1"/>
  <colBreaks count="1" manualBreakCount="1">
    <brk id="32" max="1048575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'Ark1'!$A$2:$A$4</xm:f>
          </x14:formula1>
          <xm:sqref>C11:AE11</xm:sqref>
        </x14:dataValidation>
        <x14:dataValidation type="list" allowBlank="1" showInputMessage="1" showErrorMessage="1" xr:uid="{C1D6C17C-33E5-4540-BAF9-088FDDFE3D4C}">
          <x14:formula1>
            <xm:f>'Ark1'!$A$6:$A$8</xm:f>
          </x14:formula1>
          <xm:sqref>C13:AC13</xm:sqref>
        </x14:dataValidation>
        <x14:dataValidation type="list" allowBlank="1" showInputMessage="1" showErrorMessage="1" xr:uid="{E84B760C-3473-4CBE-87D7-C864A97532F6}">
          <x14:formula1>
            <xm:f>'Ark1'!$A$11:$A$13</xm:f>
          </x14:formula1>
          <xm:sqref>C14:AC14</xm:sqref>
        </x14:dataValidation>
        <x14:dataValidation type="list" allowBlank="1" showInputMessage="1" showErrorMessage="1" xr:uid="{A83D1DE0-5B32-4971-8CAC-3E77F698750E}">
          <x14:formula1>
            <xm:f>'Ark1'!$A$15:$A$16</xm:f>
          </x14:formula1>
          <xm:sqref>C15:AC15</xm:sqref>
        </x14:dataValidation>
        <x14:dataValidation type="list" allowBlank="1" showInputMessage="1" showErrorMessage="1" xr:uid="{933E7302-697D-499D-B684-E32D0F508A79}">
          <x14:formula1>
            <xm:f>'Ark1'!$A$18:$A$19</xm:f>
          </x14:formula1>
          <xm:sqref>C16:AC16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2"/>
  <sheetViews>
    <sheetView topLeftCell="A13" workbookViewId="0">
      <selection activeCell="K2" sqref="K2"/>
    </sheetView>
  </sheetViews>
  <sheetFormatPr baseColWidth="10" defaultRowHeight="14.5" x14ac:dyDescent="0.35"/>
  <sheetData>
    <row r="2" spans="1:11" x14ac:dyDescent="0.35">
      <c r="A2" s="40" t="s">
        <v>61</v>
      </c>
      <c r="K2" s="40" t="s">
        <v>62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968D7-EDA9-4C9D-A8D6-36189B11F2A2}">
  <dimension ref="A2:A19"/>
  <sheetViews>
    <sheetView workbookViewId="0">
      <selection activeCell="C14" sqref="C14"/>
    </sheetView>
  </sheetViews>
  <sheetFormatPr baseColWidth="10" defaultRowHeight="14.5" x14ac:dyDescent="0.35"/>
  <sheetData>
    <row r="2" spans="1:1" x14ac:dyDescent="0.35">
      <c r="A2" t="s">
        <v>46</v>
      </c>
    </row>
    <row r="3" spans="1:1" x14ac:dyDescent="0.35">
      <c r="A3" t="s">
        <v>45</v>
      </c>
    </row>
    <row r="4" spans="1:1" x14ac:dyDescent="0.35">
      <c r="A4" t="s">
        <v>75</v>
      </c>
    </row>
    <row r="6" spans="1:1" x14ac:dyDescent="0.35">
      <c r="A6" t="s">
        <v>47</v>
      </c>
    </row>
    <row r="7" spans="1:1" x14ac:dyDescent="0.35">
      <c r="A7" t="s">
        <v>48</v>
      </c>
    </row>
    <row r="8" spans="1:1" x14ac:dyDescent="0.35">
      <c r="A8" t="s">
        <v>49</v>
      </c>
    </row>
    <row r="11" spans="1:1" x14ac:dyDescent="0.35">
      <c r="A11" s="25" t="s">
        <v>52</v>
      </c>
    </row>
    <row r="12" spans="1:1" x14ac:dyDescent="0.35">
      <c r="A12" s="21" t="s">
        <v>53</v>
      </c>
    </row>
    <row r="13" spans="1:1" x14ac:dyDescent="0.35">
      <c r="A13" s="21" t="s">
        <v>49</v>
      </c>
    </row>
    <row r="14" spans="1:1" x14ac:dyDescent="0.35">
      <c r="A14" s="21"/>
    </row>
    <row r="15" spans="1:1" x14ac:dyDescent="0.35">
      <c r="A15" s="21" t="s">
        <v>56</v>
      </c>
    </row>
    <row r="16" spans="1:1" x14ac:dyDescent="0.35">
      <c r="A16" s="21" t="s">
        <v>57</v>
      </c>
    </row>
    <row r="17" spans="1:1" x14ac:dyDescent="0.35">
      <c r="A17" s="21"/>
    </row>
    <row r="18" spans="1:1" x14ac:dyDescent="0.35">
      <c r="A18" s="21" t="s">
        <v>58</v>
      </c>
    </row>
    <row r="19" spans="1:1" x14ac:dyDescent="0.35">
      <c r="A19" s="21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9"/>
  <sheetViews>
    <sheetView topLeftCell="A3" workbookViewId="0">
      <selection activeCell="B24" sqref="B24"/>
    </sheetView>
  </sheetViews>
  <sheetFormatPr baseColWidth="10" defaultColWidth="11.54296875" defaultRowHeight="14.5" x14ac:dyDescent="0.35"/>
  <cols>
    <col min="1" max="1" width="8.6328125" style="1" customWidth="1"/>
    <col min="2" max="2" width="41.6328125" style="1" customWidth="1"/>
    <col min="3" max="16384" width="11.54296875" style="1"/>
  </cols>
  <sheetData>
    <row r="1" spans="1:10" x14ac:dyDescent="0.35">
      <c r="A1" s="1" t="s">
        <v>2</v>
      </c>
    </row>
    <row r="2" spans="1:10" ht="21" x14ac:dyDescent="0.5">
      <c r="A2" s="2" t="s">
        <v>30</v>
      </c>
      <c r="B2" s="2"/>
      <c r="C2" s="210"/>
      <c r="D2" s="210"/>
      <c r="E2" s="210"/>
      <c r="F2" s="210"/>
      <c r="G2" s="2" t="s">
        <v>31</v>
      </c>
    </row>
    <row r="4" spans="1:10" s="7" customFormat="1" ht="29" x14ac:dyDescent="0.35">
      <c r="A4" s="8" t="s">
        <v>5</v>
      </c>
      <c r="B4" s="5" t="s">
        <v>4</v>
      </c>
      <c r="C4" s="10">
        <v>2017</v>
      </c>
      <c r="D4" s="10">
        <v>2018</v>
      </c>
      <c r="E4" s="10">
        <v>2019</v>
      </c>
      <c r="F4" s="10">
        <v>2020</v>
      </c>
      <c r="G4" s="10">
        <v>2021</v>
      </c>
      <c r="H4" s="10">
        <v>2022</v>
      </c>
      <c r="I4" s="10">
        <v>2023</v>
      </c>
      <c r="J4" s="10">
        <v>2024</v>
      </c>
    </row>
    <row r="5" spans="1:10" s="7" customFormat="1" x14ac:dyDescent="0.35">
      <c r="A5" s="8">
        <v>2018</v>
      </c>
      <c r="B5" s="5" t="s">
        <v>29</v>
      </c>
      <c r="C5" s="9"/>
      <c r="D5" s="9"/>
      <c r="E5" s="9"/>
      <c r="F5" s="9"/>
      <c r="G5" s="9"/>
      <c r="H5" s="9"/>
      <c r="I5" s="9"/>
      <c r="J5" s="9"/>
    </row>
    <row r="6" spans="1:10" s="13" customFormat="1" x14ac:dyDescent="0.35">
      <c r="A6" s="11">
        <v>2018</v>
      </c>
      <c r="B6" s="12" t="s">
        <v>6</v>
      </c>
      <c r="C6" s="16" t="e">
        <f>Rensedistrikt_SumKommune!#REF!</f>
        <v>#REF!</v>
      </c>
      <c r="D6" s="16" t="e">
        <f>Rensedistrikt_SumKommune!#REF!</f>
        <v>#REF!</v>
      </c>
      <c r="E6" s="16"/>
      <c r="F6" s="16"/>
      <c r="G6" s="16"/>
      <c r="H6" s="16"/>
      <c r="I6" s="16"/>
      <c r="J6" s="16"/>
    </row>
    <row r="7" spans="1:10" s="13" customFormat="1" x14ac:dyDescent="0.35">
      <c r="A7" s="11">
        <v>2018</v>
      </c>
      <c r="B7" s="12" t="s">
        <v>12</v>
      </c>
      <c r="C7" s="16" t="e">
        <f>Rensedistrikt_SumKommune!#REF!</f>
        <v>#REF!</v>
      </c>
      <c r="D7" s="16" t="e">
        <f>Rensedistrikt_SumKommune!#REF!</f>
        <v>#REF!</v>
      </c>
      <c r="E7" s="16"/>
      <c r="F7" s="16"/>
      <c r="G7" s="16"/>
      <c r="H7" s="16"/>
      <c r="I7" s="16"/>
      <c r="J7" s="16"/>
    </row>
    <row r="8" spans="1:10" s="13" customFormat="1" x14ac:dyDescent="0.35">
      <c r="A8" s="11">
        <v>2018</v>
      </c>
      <c r="B8" s="12" t="s">
        <v>13</v>
      </c>
      <c r="C8" s="16" t="e">
        <f>Rensedistrikt_SumKommune!#REF!</f>
        <v>#REF!</v>
      </c>
      <c r="D8" s="16" t="e">
        <f>Rensedistrikt_SumKommune!#REF!</f>
        <v>#REF!</v>
      </c>
      <c r="E8" s="16"/>
      <c r="F8" s="16"/>
      <c r="G8" s="16"/>
      <c r="H8" s="16"/>
      <c r="I8" s="16"/>
      <c r="J8" s="16"/>
    </row>
    <row r="9" spans="1:10" s="13" customFormat="1" x14ac:dyDescent="0.35">
      <c r="A9" s="11">
        <v>2018</v>
      </c>
      <c r="B9" s="12" t="s">
        <v>14</v>
      </c>
      <c r="C9" s="16" t="e">
        <f>Rensedistrikt_SumKommune!#REF!</f>
        <v>#REF!</v>
      </c>
      <c r="D9" s="16" t="e">
        <f>Rensedistrikt_SumKommune!#REF!</f>
        <v>#REF!</v>
      </c>
      <c r="E9" s="16"/>
      <c r="F9" s="16"/>
      <c r="G9" s="16"/>
      <c r="H9" s="16"/>
      <c r="I9" s="16"/>
      <c r="J9" s="16"/>
    </row>
    <row r="10" spans="1:10" s="13" customFormat="1" x14ac:dyDescent="0.35">
      <c r="A10" s="11">
        <v>2018</v>
      </c>
      <c r="B10" s="12" t="s">
        <v>15</v>
      </c>
      <c r="C10" s="16" t="e">
        <f>Rensedistrikt_SumKommune!#REF!</f>
        <v>#REF!</v>
      </c>
      <c r="D10" s="16" t="e">
        <f>Rensedistrikt_SumKommune!#REF!</f>
        <v>#REF!</v>
      </c>
      <c r="E10" s="16"/>
      <c r="F10" s="16"/>
      <c r="G10" s="16"/>
      <c r="H10" s="16"/>
      <c r="I10" s="16"/>
      <c r="J10" s="16"/>
    </row>
    <row r="11" spans="1:10" s="13" customFormat="1" x14ac:dyDescent="0.35">
      <c r="A11" s="11">
        <v>2018</v>
      </c>
      <c r="B11" s="12" t="s">
        <v>16</v>
      </c>
      <c r="C11" s="16" t="e">
        <f>Rensedistrikt_SumKommune!#REF!</f>
        <v>#REF!</v>
      </c>
      <c r="D11" s="16" t="e">
        <f>Rensedistrikt_SumKommune!#REF!</f>
        <v>#REF!</v>
      </c>
      <c r="E11" s="16"/>
      <c r="F11" s="16"/>
      <c r="G11" s="16"/>
      <c r="H11" s="16"/>
      <c r="I11" s="16"/>
      <c r="J11" s="16"/>
    </row>
    <row r="12" spans="1:10" s="13" customFormat="1" x14ac:dyDescent="0.35">
      <c r="A12" s="11">
        <v>2018</v>
      </c>
      <c r="B12" s="12" t="s">
        <v>17</v>
      </c>
      <c r="C12" s="16" t="e">
        <f>Rensedistrikt_SumKommune!#REF!</f>
        <v>#REF!</v>
      </c>
      <c r="D12" s="16" t="e">
        <f>Rensedistrikt_SumKommune!#REF!</f>
        <v>#REF!</v>
      </c>
      <c r="E12" s="16"/>
      <c r="F12" s="16"/>
      <c r="G12" s="16"/>
      <c r="H12" s="16"/>
      <c r="I12" s="16"/>
      <c r="J12" s="16"/>
    </row>
    <row r="13" spans="1:10" s="13" customFormat="1" x14ac:dyDescent="0.35">
      <c r="A13" s="11"/>
      <c r="B13" s="12"/>
      <c r="C13" s="16"/>
      <c r="D13" s="16"/>
      <c r="E13" s="16"/>
      <c r="F13" s="16"/>
      <c r="G13" s="16"/>
      <c r="H13" s="16"/>
      <c r="I13" s="16"/>
      <c r="J13" s="16"/>
    </row>
    <row r="14" spans="1:10" s="13" customFormat="1" x14ac:dyDescent="0.35">
      <c r="A14" s="11">
        <v>2018</v>
      </c>
      <c r="B14" s="5" t="s">
        <v>28</v>
      </c>
      <c r="C14" s="16"/>
      <c r="D14" s="16"/>
      <c r="E14" s="16"/>
      <c r="F14" s="16"/>
      <c r="G14" s="16"/>
      <c r="H14" s="16"/>
      <c r="I14" s="16"/>
      <c r="J14" s="16"/>
    </row>
    <row r="15" spans="1:10" s="13" customFormat="1" x14ac:dyDescent="0.35">
      <c r="A15" s="11">
        <v>2018</v>
      </c>
      <c r="B15" s="5" t="s">
        <v>18</v>
      </c>
      <c r="C15" s="16"/>
      <c r="D15" s="16"/>
      <c r="E15" s="16"/>
      <c r="F15" s="16"/>
      <c r="G15" s="16"/>
      <c r="H15" s="16"/>
      <c r="I15" s="16"/>
      <c r="J15" s="16"/>
    </row>
    <row r="16" spans="1:10" x14ac:dyDescent="0.35">
      <c r="A16" s="4">
        <v>2018</v>
      </c>
      <c r="B16" s="3" t="s">
        <v>7</v>
      </c>
      <c r="C16" s="18" t="e">
        <f>Rensedistrikt_SumKommune!#REF!</f>
        <v>#REF!</v>
      </c>
      <c r="D16" s="18"/>
      <c r="E16" s="18"/>
      <c r="F16" s="18"/>
      <c r="G16" s="18"/>
      <c r="H16" s="18"/>
      <c r="I16" s="18"/>
      <c r="J16" s="18"/>
    </row>
    <row r="17" spans="1:10" x14ac:dyDescent="0.35">
      <c r="A17" s="4">
        <v>2018</v>
      </c>
      <c r="B17" s="15" t="s">
        <v>19</v>
      </c>
      <c r="C17" s="18"/>
      <c r="D17" s="18"/>
      <c r="E17" s="18"/>
      <c r="F17" s="18"/>
      <c r="G17" s="18"/>
      <c r="H17" s="18"/>
      <c r="I17" s="18"/>
      <c r="J17" s="18"/>
    </row>
    <row r="18" spans="1:10" x14ac:dyDescent="0.35">
      <c r="A18" s="4">
        <v>2018</v>
      </c>
      <c r="B18" s="3" t="s">
        <v>8</v>
      </c>
      <c r="C18" s="18"/>
      <c r="D18" s="18"/>
      <c r="E18" s="18"/>
      <c r="F18" s="18"/>
      <c r="G18" s="18"/>
      <c r="H18" s="18"/>
      <c r="I18" s="18"/>
      <c r="J18" s="18"/>
    </row>
    <row r="19" spans="1:10" x14ac:dyDescent="0.35">
      <c r="A19" s="4">
        <v>2018</v>
      </c>
      <c r="B19" s="14" t="s">
        <v>9</v>
      </c>
      <c r="C19" s="18"/>
      <c r="D19" s="18"/>
      <c r="E19" s="18"/>
      <c r="F19" s="18"/>
      <c r="G19" s="18"/>
      <c r="H19" s="18"/>
      <c r="I19" s="18"/>
      <c r="J19" s="18"/>
    </row>
    <row r="20" spans="1:10" x14ac:dyDescent="0.35">
      <c r="A20" s="4">
        <v>2018</v>
      </c>
      <c r="B20" s="14" t="s">
        <v>10</v>
      </c>
      <c r="C20" s="18"/>
      <c r="D20" s="18"/>
      <c r="E20" s="18"/>
      <c r="F20" s="18"/>
      <c r="G20" s="18"/>
      <c r="H20" s="18"/>
      <c r="I20" s="18"/>
      <c r="J20" s="18"/>
    </row>
    <row r="21" spans="1:10" x14ac:dyDescent="0.35">
      <c r="A21" s="4">
        <v>2018</v>
      </c>
      <c r="B21" s="3" t="s">
        <v>11</v>
      </c>
      <c r="C21" s="18">
        <f>C20*2.4*0.25</f>
        <v>0</v>
      </c>
      <c r="D21" s="18">
        <f t="shared" ref="D21:J21" si="0">D20*2.4*0.25</f>
        <v>0</v>
      </c>
      <c r="E21" s="18">
        <f t="shared" si="0"/>
        <v>0</v>
      </c>
      <c r="F21" s="18">
        <f t="shared" si="0"/>
        <v>0</v>
      </c>
      <c r="G21" s="18">
        <f t="shared" si="0"/>
        <v>0</v>
      </c>
      <c r="H21" s="18">
        <f t="shared" si="0"/>
        <v>0</v>
      </c>
      <c r="I21" s="18">
        <f t="shared" si="0"/>
        <v>0</v>
      </c>
      <c r="J21" s="18">
        <f t="shared" si="0"/>
        <v>0</v>
      </c>
    </row>
    <row r="22" spans="1:10" x14ac:dyDescent="0.35">
      <c r="A22" s="4">
        <v>2018</v>
      </c>
      <c r="B22" s="3" t="s">
        <v>22</v>
      </c>
      <c r="C22" s="18" t="e">
        <f>C16+C18-C19+C21</f>
        <v>#REF!</v>
      </c>
      <c r="D22" s="18">
        <f t="shared" ref="D22:J22" si="1">D16+D18-D19+D21</f>
        <v>0</v>
      </c>
      <c r="E22" s="18">
        <f t="shared" si="1"/>
        <v>0</v>
      </c>
      <c r="F22" s="18">
        <f t="shared" si="1"/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18">
        <f t="shared" si="1"/>
        <v>0</v>
      </c>
    </row>
    <row r="23" spans="1:10" x14ac:dyDescent="0.35">
      <c r="A23" s="4">
        <v>2019</v>
      </c>
      <c r="B23" s="3" t="s">
        <v>32</v>
      </c>
      <c r="C23" s="18"/>
      <c r="D23" s="18"/>
      <c r="E23" s="18"/>
      <c r="F23" s="18"/>
      <c r="G23" s="18"/>
      <c r="H23" s="18"/>
      <c r="I23" s="18"/>
      <c r="J23" s="18"/>
    </row>
    <row r="24" spans="1:10" x14ac:dyDescent="0.35">
      <c r="A24" s="4">
        <v>2018</v>
      </c>
      <c r="B24" s="15" t="s">
        <v>20</v>
      </c>
      <c r="C24" s="18"/>
      <c r="D24" s="18"/>
      <c r="E24" s="18"/>
      <c r="F24" s="18"/>
      <c r="G24" s="18"/>
      <c r="H24" s="18"/>
      <c r="I24" s="18"/>
      <c r="J24" s="18"/>
    </row>
    <row r="25" spans="1:10" x14ac:dyDescent="0.35">
      <c r="A25" s="4">
        <v>2018</v>
      </c>
      <c r="B25" s="3" t="s">
        <v>21</v>
      </c>
      <c r="C25" s="18"/>
      <c r="D25" s="18"/>
      <c r="E25" s="18"/>
      <c r="F25" s="18"/>
      <c r="G25" s="18"/>
      <c r="H25" s="18"/>
      <c r="I25" s="18"/>
      <c r="J25" s="18"/>
    </row>
    <row r="26" spans="1:10" x14ac:dyDescent="0.35">
      <c r="A26" s="4">
        <v>2018</v>
      </c>
      <c r="B26" s="3" t="s">
        <v>23</v>
      </c>
      <c r="C26" s="18" t="e">
        <f>C22-C25</f>
        <v>#REF!</v>
      </c>
      <c r="D26" s="18">
        <f t="shared" ref="D26:J26" si="2">D22-D25</f>
        <v>0</v>
      </c>
      <c r="E26" s="18">
        <f t="shared" si="2"/>
        <v>0</v>
      </c>
      <c r="F26" s="18">
        <f t="shared" si="2"/>
        <v>0</v>
      </c>
      <c r="G26" s="18">
        <f t="shared" si="2"/>
        <v>0</v>
      </c>
      <c r="H26" s="18">
        <f t="shared" si="2"/>
        <v>0</v>
      </c>
      <c r="I26" s="18">
        <f t="shared" si="2"/>
        <v>0</v>
      </c>
      <c r="J26" s="18">
        <f t="shared" si="2"/>
        <v>0</v>
      </c>
    </row>
    <row r="27" spans="1:10" x14ac:dyDescent="0.35">
      <c r="A27" s="4">
        <v>2018</v>
      </c>
      <c r="B27" s="15" t="s">
        <v>24</v>
      </c>
      <c r="C27" s="18"/>
      <c r="D27" s="18"/>
      <c r="E27" s="18"/>
      <c r="F27" s="18"/>
      <c r="G27" s="18"/>
      <c r="H27" s="18"/>
      <c r="I27" s="18"/>
      <c r="J27" s="18"/>
    </row>
    <row r="28" spans="1:10" x14ac:dyDescent="0.35">
      <c r="A28" s="4">
        <v>2018</v>
      </c>
      <c r="B28" s="3" t="s">
        <v>25</v>
      </c>
      <c r="C28" s="18"/>
      <c r="D28" s="18"/>
      <c r="E28" s="18"/>
      <c r="F28" s="18"/>
      <c r="G28" s="18"/>
      <c r="H28" s="18"/>
      <c r="I28" s="18"/>
      <c r="J28" s="18"/>
    </row>
    <row r="29" spans="1:10" x14ac:dyDescent="0.35">
      <c r="A29" s="4">
        <v>2018</v>
      </c>
      <c r="B29" s="3" t="s">
        <v>26</v>
      </c>
      <c r="C29" s="18" t="e">
        <f>C26-C28</f>
        <v>#REF!</v>
      </c>
      <c r="D29" s="18">
        <f t="shared" ref="D29:J29" si="3">D26-D28</f>
        <v>0</v>
      </c>
      <c r="E29" s="18">
        <f t="shared" si="3"/>
        <v>0</v>
      </c>
      <c r="F29" s="18">
        <f t="shared" si="3"/>
        <v>0</v>
      </c>
      <c r="G29" s="18">
        <f t="shared" si="3"/>
        <v>0</v>
      </c>
      <c r="H29" s="18">
        <f t="shared" si="3"/>
        <v>0</v>
      </c>
      <c r="I29" s="18">
        <f t="shared" si="3"/>
        <v>0</v>
      </c>
      <c r="J29" s="18">
        <f t="shared" si="3"/>
        <v>0</v>
      </c>
    </row>
    <row r="30" spans="1:10" x14ac:dyDescent="0.35">
      <c r="A30" s="4">
        <v>2018</v>
      </c>
      <c r="B30" s="3" t="s">
        <v>27</v>
      </c>
      <c r="C30" s="18" t="e">
        <f>C29-C21</f>
        <v>#REF!</v>
      </c>
      <c r="D30" s="18">
        <f t="shared" ref="D30:J30" si="4">D29-D21</f>
        <v>0</v>
      </c>
      <c r="E30" s="18">
        <f t="shared" si="4"/>
        <v>0</v>
      </c>
      <c r="F30" s="18">
        <f t="shared" si="4"/>
        <v>0</v>
      </c>
      <c r="G30" s="18">
        <f t="shared" si="4"/>
        <v>0</v>
      </c>
      <c r="H30" s="18">
        <f t="shared" si="4"/>
        <v>0</v>
      </c>
      <c r="I30" s="18">
        <f t="shared" si="4"/>
        <v>0</v>
      </c>
      <c r="J30" s="18">
        <f t="shared" si="4"/>
        <v>0</v>
      </c>
    </row>
    <row r="31" spans="1:10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</row>
  </sheetData>
  <mergeCells count="1">
    <mergeCell ref="C2:F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Rensedistrikt_SumKommune</vt:lpstr>
      <vt:lpstr>Veiviser til bedreVANN skjemaen</vt:lpstr>
      <vt:lpstr>Ark1</vt:lpstr>
      <vt:lpstr>RA1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Rostad</dc:creator>
  <cp:lastModifiedBy>May Rostad</cp:lastModifiedBy>
  <cp:lastPrinted>2021-06-08T11:08:38Z</cp:lastPrinted>
  <dcterms:created xsi:type="dcterms:W3CDTF">2018-12-06T17:23:35Z</dcterms:created>
  <dcterms:modified xsi:type="dcterms:W3CDTF">2022-03-27T18:13:54Z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646c9a-b481-4837-bcc6-911048a5d0ed_Enabled">
    <vt:lpwstr>true</vt:lpwstr>
  </property>
  <property fmtid="{D5CDD505-2E9C-101B-9397-08002B2CF9AE}" pid="3" name="MSIP_Label_e7646c9a-b481-4837-bcc6-911048a5d0ed_SetDate">
    <vt:lpwstr>2021-04-06T13:51:27Z</vt:lpwstr>
  </property>
  <property fmtid="{D5CDD505-2E9C-101B-9397-08002B2CF9AE}" pid="4" name="MSIP_Label_e7646c9a-b481-4837-bcc6-911048a5d0ed_Method">
    <vt:lpwstr>Privileged</vt:lpwstr>
  </property>
  <property fmtid="{D5CDD505-2E9C-101B-9397-08002B2CF9AE}" pid="5" name="MSIP_Label_e7646c9a-b481-4837-bcc6-911048a5d0ed_Name">
    <vt:lpwstr>Open</vt:lpwstr>
  </property>
  <property fmtid="{D5CDD505-2E9C-101B-9397-08002B2CF9AE}" pid="6" name="MSIP_Label_e7646c9a-b481-4837-bcc6-911048a5d0ed_SiteId">
    <vt:lpwstr>41e07e73-30fc-434c-adf2-3ef1c273ecca</vt:lpwstr>
  </property>
  <property fmtid="{D5CDD505-2E9C-101B-9397-08002B2CF9AE}" pid="7" name="MSIP_Label_e7646c9a-b481-4837-bcc6-911048a5d0ed_ActionId">
    <vt:lpwstr>0a7bb68a-c254-47f6-aeea-d6ba09bc48a1</vt:lpwstr>
  </property>
  <property fmtid="{D5CDD505-2E9C-101B-9397-08002B2CF9AE}" pid="8" name="MSIP_Label_e7646c9a-b481-4837-bcc6-911048a5d0ed_ContentBits">
    <vt:lpwstr>0</vt:lpwstr>
  </property>
</Properties>
</file>